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tables/table4.xml" ContentType="application/vnd.openxmlformats-officedocument.spreadsheetml.table+xml"/>
  <Override PartName="/xl/worksheets/sheet7.xml" ContentType="application/vnd.openxmlformats-officedocument.spreadsheetml.worksheet+xml"/>
  <Override PartName="/xl/tables/table5.xml" ContentType="application/vnd.openxmlformats-officedocument.spreadsheetml.table+xml"/>
  <Override PartName="/xl/worksheets/sheet8.xml" ContentType="application/vnd.openxmlformats-officedocument.spreadsheetml.worksheet+xml"/>
  <Override PartName="/xl/tables/table6.xml" ContentType="application/vnd.openxmlformats-officedocument.spreadsheetml.table+xml"/>
  <Override PartName="/xl/worksheets/sheet9.xml" ContentType="application/vnd.openxmlformats-officedocument.spreadsheetml.worksheet+xml"/>
  <Override PartName="/xl/tables/table7.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16fa996d09574646" /></Relationships>
</file>

<file path=xl/workbook.xml><?xml version="1.0" encoding="utf-8"?>
<x:workbook xmlns:x="http://schemas.openxmlformats.org/spreadsheetml/2006/main">
  <x:sheets>
    <x:sheet xmlns:r="http://schemas.openxmlformats.org/officeDocument/2006/relationships" name="Read me" sheetId="1" r:id="Rf3dddac9f449406b"/>
    <x:sheet xmlns:r="http://schemas.openxmlformats.org/officeDocument/2006/relationships" name="Thresholds" sheetId="2" r:id="R0a0d76eeed1849ee"/>
    <x:sheet xmlns:r="http://schemas.openxmlformats.org/officeDocument/2006/relationships" name="Wikipedia" sheetId="3" r:id="R94033b45a8bc4f2d"/>
    <x:sheet xmlns:r="http://schemas.openxmlformats.org/officeDocument/2006/relationships" name="Families" sheetId="4" r:id="R70c541b4bd3b4c8f"/>
    <x:sheet xmlns:r="http://schemas.openxmlformats.org/officeDocument/2006/relationships" name="Manuscripts" sheetId="5" r:id="R5ed8e5768c3b4063"/>
    <x:sheet xmlns:r="http://schemas.openxmlformats.org/officeDocument/2006/relationships" name="Calibration" sheetId="6" r:id="Reeac6d7ac6754aab"/>
    <x:sheet xmlns:r="http://schemas.openxmlformats.org/officeDocument/2006/relationships" name="Medal portfolios" sheetId="7" r:id="R398039fb691d4753"/>
    <x:sheet xmlns:r="http://schemas.openxmlformats.org/officeDocument/2006/relationships" name="Fields medalists" sheetId="8" r:id="R353e4dff225c444f"/>
    <x:sheet xmlns:r="http://schemas.openxmlformats.org/officeDocument/2006/relationships" name="Vibe anchors" sheetId="9" r:id="Rad7527357c4f45d4"/>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00"/>
    <x:numFmt numFmtId="201" formatCode="0.0%"/>
  </x:numFmts>
  <x:fonts count="12">
    <x:font>
      <x:sz val="11"/>
      <x:name val="Carlito"/>
    </x:font>
    <x:font>
      <x:sz val="12"/>
      <x:color rgb="FF172B4D"/>
      <x:name val="Arial"/>
    </x:font>
    <x:font>
      <x:b/>
      <x:sz val="12"/>
      <x:color rgb="FFFFFFFF"/>
      <x:name val="Arial"/>
    </x:font>
    <x:font>
      <x:sz val="12"/>
      <x:color rgb="FF1768AC"/>
      <x:name val="Arial"/>
    </x:font>
    <x:font>
      <x:b/>
      <x:sz val="23"/>
      <x:color rgb="FFFFFFFF"/>
      <x:name val="Arial"/>
    </x:font>
    <x:font>
      <x:b/>
      <x:sz val="12"/>
      <x:color rgb="FF087E8B"/>
      <x:name val="Arial"/>
    </x:font>
    <x:font>
      <x:b/>
      <x:sz val="12"/>
      <x:color rgb="FF16324F"/>
      <x:name val="Arial"/>
    </x:font>
    <x:font>
      <x:sz val="12"/>
      <x:color rgb="FF172B4D"/>
      <x:name val="Arial"/>
    </x:font>
    <x:font>
      <x:b/>
      <x:sz val="22"/>
      <x:color rgb="FFFFFFFF"/>
      <x:name val="Arial"/>
    </x:font>
    <x:font>
      <x:sz val="12"/>
      <x:color rgb="FF64748B"/>
      <x:name val="Arial"/>
    </x:font>
    <x:font>
      <x:b/>
      <x:sz val="18"/>
      <x:color rgb="FF087E8B"/>
      <x:name val="Arial"/>
    </x:font>
    <x:font>
      <x:b/>
      <x:sz val="12"/>
      <x:color rgb="FF172B4D"/>
      <x:name val="Arial"/>
    </x:font>
  </x:fonts>
  <x:fills count="5">
    <x:fill>
      <x:patternFill patternType="none"/>
    </x:fill>
    <x:fill>
      <x:patternFill patternType="gray125"/>
    </x:fill>
    <x:fill>
      <x:patternFill patternType="solid">
        <x:fgColor rgb="FF16324F"/>
      </x:patternFill>
    </x:fill>
    <x:fill>
      <x:patternFill patternType="solid">
        <x:fgColor rgb="FFE9F3F5"/>
      </x:patternFill>
    </x:fill>
    <x:fill>
      <x:patternFill patternType="solid">
        <x:fgColor rgb="FF087E8B"/>
      </x:patternFill>
    </x:fill>
  </x:fills>
  <x:borders count="1">
    <x:border>
      <x:left/>
      <x:right/>
      <x:top/>
      <x:bottom/>
      <x:diagonal/>
    </x:border>
  </x:borders>
  <x:cellStyleXfs count="1">
    <x:xf numFmtId="0" fontId="0" fillId="0" borderId="0"/>
  </x:cellStyleXfs>
  <x:cellXfs count="22">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0"/>
    </x:xf>
    <x:xf numFmtId="0" fontId="1" fillId="0" borderId="0" xfId="0" applyNumberFormat="1" applyFont="1" applyFill="1" applyBorder="1" applyAlignment="1">
      <x:alignment vertical="center" wrapText="0"/>
    </x:xf>
    <x:xf numFmtId="0" fontId="1" fillId="2" borderId="0" xfId="0" applyNumberFormat="1" applyFont="1" applyFill="1" applyBorder="1" applyAlignment="1">
      <x:alignment vertical="center" wrapText="0"/>
    </x:xf>
    <x:xf numFmtId="0" fontId="2" fillId="2" borderId="0" xfId="0" applyNumberFormat="1" applyFont="1" applyFill="1" applyBorder="1" applyAlignment="1">
      <x:alignment vertical="center" wrapText="0"/>
    </x:xf>
    <x:xf numFmtId="0" fontId="3" fillId="0" borderId="0" xfId="0" applyNumberFormat="1" applyFont="1" applyFill="1" applyBorder="1" applyAlignment="1">
      <x:alignment vertical="center" wrapText="0"/>
    </x:xf>
    <x:xf numFmtId="200" fontId="1" fillId="0" borderId="0" xfId="0" applyNumberFormat="1" applyFont="1" applyFill="1" applyBorder="1" applyAlignment="1">
      <x:alignment vertical="center" wrapText="0"/>
    </x:xf>
    <x:xf numFmtId="0" fontId="1" fillId="2" borderId="0" xfId="0" applyNumberFormat="1" applyFont="1" applyFill="1" applyBorder="1" applyAlignment="1">
      <x:alignment wrapText="0"/>
    </x:xf>
    <x:xf numFmtId="0" fontId="4" fillId="2" borderId="0" xfId="0" applyNumberFormat="1" applyFont="1" applyFill="1" applyBorder="1" applyAlignment="1">
      <x:alignment wrapText="0"/>
    </x:xf>
    <x:xf numFmtId="0" fontId="5" fillId="0" borderId="0" xfId="0" applyNumberFormat="1" applyFont="1" applyFill="1" applyBorder="1" applyAlignment="1">
      <x:alignment wrapText="0"/>
    </x:xf>
    <x:xf numFmtId="0" fontId="1" fillId="3" borderId="0" xfId="0" applyNumberFormat="1" applyFont="1" applyFill="1" applyBorder="1" applyAlignment="1">
      <x:alignment wrapText="0"/>
    </x:xf>
    <x:xf numFmtId="0" fontId="6" fillId="3" borderId="0" xfId="0" applyNumberFormat="1" applyFont="1" applyFill="1" applyBorder="1" applyAlignment="1">
      <x:alignment wrapText="0"/>
    </x:xf>
    <x:xf numFmtId="0" fontId="7" fillId="0" borderId="0" xfId="0" applyNumberFormat="1" applyFont="1" applyFill="1" applyBorder="1" applyAlignment="1">
      <x:alignment wrapText="0"/>
    </x:xf>
    <x:xf numFmtId="0" fontId="8" fillId="2" borderId="0" xfId="0" applyNumberFormat="1" applyFont="1" applyFill="1" applyBorder="1" applyAlignment="1">
      <x:alignment wrapText="0"/>
    </x:xf>
    <x:xf numFmtId="0" fontId="9" fillId="0" borderId="0" xfId="0" applyNumberFormat="1" applyFont="1" applyFill="1" applyBorder="1" applyAlignment="1">
      <x:alignment wrapText="0"/>
    </x:xf>
    <x:xf numFmtId="0" fontId="1" fillId="4" borderId="0" xfId="0" applyNumberFormat="1" applyFont="1" applyFill="1" applyBorder="1" applyAlignment="1">
      <x:alignment wrapText="0"/>
    </x:xf>
    <x:xf numFmtId="0" fontId="2" fillId="4" borderId="0" xfId="0" applyNumberFormat="1" applyFont="1" applyFill="1" applyBorder="1" applyAlignment="1">
      <x:alignment wrapText="0"/>
    </x:xf>
    <x:xf numFmtId="0" fontId="10" fillId="0" borderId="0" xfId="0" applyNumberFormat="1" applyFont="1" applyFill="1" applyBorder="1" applyAlignment="1">
      <x:alignment wrapText="0"/>
    </x:xf>
    <x:xf numFmtId="0" fontId="11" fillId="3" borderId="0" xfId="0" applyNumberFormat="1" applyFont="1" applyFill="1" applyBorder="1" applyAlignment="1">
      <x:alignment wrapText="0"/>
    </x:xf>
    <x:xf numFmtId="201" fontId="1" fillId="0" borderId="0" xfId="0" applyNumberFormat="1" applyFont="1" applyFill="1" applyBorder="1" applyAlignment="1">
      <x:alignment wrapText="0"/>
    </x:xf>
    <x:xf numFmtId="0" fontId="6" fillId="0" borderId="0" xfId="0" applyNumberFormat="1" applyFont="1" applyFill="1" applyBorder="1" applyAlignment="1">
      <x:alignment wrapText="0"/>
    </x:xf>
  </x:cellXfs>
  <x:cellStyles count="1">
    <x:cellStyle name="Normal" xfId="0"/>
  </x:cellStyles>
  <x:dxfs count="2">
    <x:dxf>
      <x:font>
        <x:b/>
        <x:color rgb="FF155E43"/>
      </x:font>
      <x:fill>
        <x:patternFill patternType="solid">
          <x:bgColor rgb="FFD9EFE6"/>
        </x:patternFill>
      </x:fill>
    </x:dxf>
    <x:dxf>
      <x:font>
        <x:color rgb="FF805B00"/>
      </x:font>
      <x:fill>
        <x:patternFill patternType="solid">
          <x:bgColor rgb="FFFFF1CF"/>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a725e3fd6ec4d1a" /><Relationship Type="http://schemas.openxmlformats.org/officeDocument/2006/relationships/theme" Target="/xl/theme/theme1.xml" Id="R13c969cb0cbe48a3" /><Relationship Type="http://schemas.openxmlformats.org/officeDocument/2006/relationships/sharedStrings" Target="/xl/sharedStrings.xml" Id="Rb1f0146ff710403d" /><Relationship Type="http://schemas.openxmlformats.org/officeDocument/2006/relationships/worksheet" Target="/xl/worksheets/sheet1.xml" Id="Rf3dddac9f449406b" /><Relationship Type="http://schemas.openxmlformats.org/officeDocument/2006/relationships/worksheet" Target="/xl/worksheets/sheet2.xml" Id="R0a0d76eeed1849ee" /><Relationship Type="http://schemas.openxmlformats.org/officeDocument/2006/relationships/worksheet" Target="/xl/worksheets/sheet3.xml" Id="R94033b45a8bc4f2d" /><Relationship Type="http://schemas.openxmlformats.org/officeDocument/2006/relationships/worksheet" Target="/xl/worksheets/sheet4.xml" Id="R70c541b4bd3b4c8f" /><Relationship Type="http://schemas.openxmlformats.org/officeDocument/2006/relationships/worksheet" Target="/xl/worksheets/sheet5.xml" Id="R5ed8e5768c3b4063" /><Relationship Type="http://schemas.openxmlformats.org/officeDocument/2006/relationships/worksheet" Target="/xl/worksheets/sheet6.xml" Id="Reeac6d7ac6754aab" /><Relationship Type="http://schemas.openxmlformats.org/officeDocument/2006/relationships/worksheet" Target="/xl/worksheets/sheet7.xml" Id="R398039fb691d4753" /><Relationship Type="http://schemas.openxmlformats.org/officeDocument/2006/relationships/worksheet" Target="/xl/worksheets/sheet8.xml" Id="R353e4dff225c444f" /><Relationship Type="http://schemas.openxmlformats.org/officeDocument/2006/relationships/worksheet" Target="/xl/worksheets/sheet9.xml" Id="Rad7527357c4f45d4" /></Relationships>
</file>

<file path=xl/tables/table1.xml><?xml version="1.0" encoding="utf-8"?>
<x:table xmlns:x="http://schemas.openxmlformats.org/spreadsheetml/2006/main" id="3" name="WikipediaTable" displayName="WikipediaTable" ref="A1:L561" headerRowCount="1" totalsRowCount="0" totalsRowShown="0">
  <x:tableColumns count="12">
    <x:tableColumn id="1" name="Row"/>
    <x:tableColumn id="2" name="Problem label"/>
    <x:tableColumn id="3" name="Match status"/>
    <x:tableColumn id="4" name="Families"/>
    <x:tableColumn id="5" name="Counted in 504"/>
    <x:tableColumn id="6" name="Area"/>
    <x:tableColumn id="7" name="Article part"/>
    <x:tableColumn id="8" name="Duplicate of"/>
    <x:tableColumn id="9" name="Wikipedia revision URL"/>
    <x:tableColumn id="10" name="Result URLs"/>
    <x:tableColumn id="11" name="Original listed wording"/>
    <x:tableColumn id="12" name="Scope and reason"/>
  </x:tableColumns>
  <x:tableStyleInfo name="TableStyleMedium2" showFirstColumn="0" showLastColumn="0" showRowStripes="1" showColumnStripes="0"/>
</x:table>
</file>

<file path=xl/tables/table2.xml><?xml version="1.0" encoding="utf-8"?>
<x:table xmlns:x="http://schemas.openxmlformats.org/spreadsheetml/2006/main" id="1" name="FamiliesTable" displayName="FamiliesTable" ref="A1:L373" headerRowCount="1" totalsRowCount="0" totalsRowShown="0">
  <x:tableColumns count="12">
    <x:tableColumn id="1" name="Family"/>
    <x:tableColumn id="2" name="Problem family"/>
    <x:tableColumn id="3" name="Estimate"/>
    <x:tableColumn id="4" name="Low"/>
    <x:tableColumn id="5" name="High"/>
    <x:tableColumn id="6" name="Papers"/>
    <x:tableColumn id="7" name="Score provenance"/>
    <x:tableColumn id="8" name="Lead paper URL"/>
    <x:tableColumn id="9" name="Lean scope URL"/>
    <x:tableColumn id="10" name="Scope caution"/>
    <x:tableColumn id="11" name="Claim in catalogue"/>
    <x:tableColumn id="12" name="Rating rationale"/>
  </x:tableColumns>
  <x:tableStyleInfo name="TableStyleMedium2" showFirstColumn="0" showLastColumn="0" showRowStripes="1" showColumnStripes="0"/>
</x:table>
</file>

<file path=xl/tables/table3.xml><?xml version="1.0" encoding="utf-8"?>
<x:table xmlns:x="http://schemas.openxmlformats.org/spreadsheetml/2006/main" id="2" name="ManuscriptsTable" displayName="ManuscriptsTable" ref="A1:J723" headerRowCount="1" totalsRowCount="0" totalsRowShown="0">
  <x:tableColumns count="10">
    <x:tableColumn id="1" name="Family"/>
    <x:tableColumn id="2" name="Paper"/>
    <x:tableColumn id="3" name="Title"/>
    <x:tableColumn id="4" name="Estimate"/>
    <x:tableColumn id="5" name="Low"/>
    <x:tableColumn id="6" name="High"/>
    <x:tableColumn id="7" name="Family estimate"/>
    <x:tableColumn id="8" name="Scoring basis"/>
    <x:tableColumn id="9" name="Paper URL"/>
    <x:tableColumn id="10" name="Interpretation"/>
  </x:tableColumns>
  <x:tableStyleInfo name="TableStyleMedium2" showFirstColumn="0" showLastColumn="0" showRowStripes="1" showColumnStripes="0"/>
</x:table>
</file>

<file path=xl/tables/table4.xml><?xml version="1.0" encoding="utf-8"?>
<x:table xmlns:x="http://schemas.openxmlformats.org/spreadsheetml/2006/main" id="6" name="CalibrationTable" displayName="CalibrationTable" ref="A1:K28" headerRowCount="1" totalsRowCount="0" totalsRowShown="0">
  <x:tableColumns count="11">
    <x:tableColumn id="1" name="Family"/>
    <x:tableColumn id="2" name="Repo target"/>
    <x:tableColumn id="3" name="My estimate"/>
    <x:tableColumn id="4" name="Published anchor"/>
    <x:tableColumn id="5" name="Site score"/>
    <x:tableColumn id="6" name="Actual result in site entry"/>
    <x:tableColumn id="7" name="Site status"/>
    <x:tableColumn id="8" name="Reason for comparison"/>
    <x:tableColumn id="9" name="Confidence / limitation"/>
    <x:tableColumn id="10" name="Anchor URL"/>
    <x:tableColumn id="11" name="Repo URL"/>
  </x:tableColumns>
  <x:tableStyleInfo name="TableStyleMedium2" showFirstColumn="0" showLastColumn="0" showRowStripes="1" showColumnStripes="0"/>
</x:table>
</file>

<file path=xl/tables/table5.xml><?xml version="1.0" encoding="utf-8"?>
<x:table xmlns:x="http://schemas.openxmlformats.org/spreadsheetml/2006/main" id="4" name="MedalportfoliosTable" displayName="MedalportfoliosTable" ref="A1:F29" headerRowCount="1" totalsRowCount="0" totalsRowShown="0">
  <x:tableColumns count="6">
    <x:tableColumn id="1" name="Portfolio"/>
    <x:tableColumn id="2" name="Area"/>
    <x:tableColumn id="3" name="Families"/>
    <x:tableColumn id="4" name="Representative contributions"/>
    <x:tableColumn id="5" name="Historical comparison"/>
    <x:tableColumn id="6" name="Qualification"/>
  </x:tableColumns>
  <x:tableStyleInfo name="TableStyleMedium2" showFirstColumn="0" showLastColumn="0" showRowStripes="1" showColumnStripes="0"/>
</x:table>
</file>

<file path=xl/tables/table6.xml><?xml version="1.0" encoding="utf-8"?>
<x:table xmlns:x="http://schemas.openxmlformats.org/spreadsheetml/2006/main" id="5" name="FieldsmedalistsTable" displayName="FieldsmedalistsTable" ref="A1:I31" headerRowCount="1" totalsRowCount="0" totalsRowShown="0">
  <x:tableColumns count="9">
    <x:tableColumn id="1" name="Year"/>
    <x:tableColumn id="2" name="Medalist"/>
    <x:tableColumn id="3" name="Pre-award work recognized"/>
    <x:tableColumn id="4" name="Methods and structures"/>
    <x:tableColumn id="5" name="Portfolio shape"/>
    <x:tableColumn id="6" name="Repo families"/>
    <x:tableColumn id="7" name="Comparison strength"/>
    <x:tableColumn id="8" name="Limits of analogy"/>
    <x:tableColumn id="9" name="Primary source"/>
  </x:tableColumns>
  <x:tableStyleInfo name="TableStyleMedium2" showFirstColumn="0" showLastColumn="0" showRowStripes="1" showColumnStripes="0"/>
</x:table>
</file>

<file path=xl/tables/table7.xml><?xml version="1.0" encoding="utf-8"?>
<x:table xmlns:x="http://schemas.openxmlformats.org/spreadsheetml/2006/main" id="7" name="VibeanchorsTable" displayName="VibeanchorsTable" ref="A1:H188" headerRowCount="1" totalsRowCount="0" totalsRowShown="0">
  <x:tableColumns count="8">
    <x:tableColumn id="1" name="Published score"/>
    <x:tableColumn id="2" name="Problem"/>
    <x:tableColumn id="3" name="Status"/>
    <x:tableColumn id="4" name="Verification"/>
    <x:tableColumn id="5" name="Entry URL"/>
    <x:tableColumn id="6" name="Source URL"/>
    <x:tableColumn id="7" name="Score note"/>
    <x:tableColumn id="8" name="Actual result not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4bff7c4f233544b6" /></Relationships>
</file>

<file path=xl/worksheets/_rels/sheet4.xml.rels>&#65279;<?xml version="1.0" encoding="utf-8"?><Relationships xmlns="http://schemas.openxmlformats.org/package/2006/relationships"><Relationship Type="http://schemas.openxmlformats.org/officeDocument/2006/relationships/table" Target="/xl/tables/table2.xml" Id="R959e8d3e22dd43d9" /></Relationships>
</file>

<file path=xl/worksheets/_rels/sheet5.xml.rels>&#65279;<?xml version="1.0" encoding="utf-8"?><Relationships xmlns="http://schemas.openxmlformats.org/package/2006/relationships"><Relationship Type="http://schemas.openxmlformats.org/officeDocument/2006/relationships/table" Target="/xl/tables/table3.xml" Id="R878d28d25c3b4fcb" /></Relationships>
</file>

<file path=xl/worksheets/_rels/sheet6.xml.rels>&#65279;<?xml version="1.0" encoding="utf-8"?><Relationships xmlns="http://schemas.openxmlformats.org/package/2006/relationships"><Relationship Type="http://schemas.openxmlformats.org/officeDocument/2006/relationships/table" Target="/xl/tables/table4.xml" Id="R2b4c3bca53b241b6" /></Relationships>
</file>

<file path=xl/worksheets/_rels/sheet7.xml.rels>&#65279;<?xml version="1.0" encoding="utf-8"?><Relationships xmlns="http://schemas.openxmlformats.org/package/2006/relationships"><Relationship Type="http://schemas.openxmlformats.org/officeDocument/2006/relationships/table" Target="/xl/tables/table5.xml" Id="R80aaa7f475fb4718" /></Relationships>
</file>

<file path=xl/worksheets/_rels/sheet8.xml.rels>&#65279;<?xml version="1.0" encoding="utf-8"?><Relationships xmlns="http://schemas.openxmlformats.org/package/2006/relationships"><Relationship Type="http://schemas.openxmlformats.org/officeDocument/2006/relationships/table" Target="/xl/tables/table6.xml" Id="R3811c4acb87d4e59" /></Relationships>
</file>

<file path=xl/worksheets/_rels/sheet9.xml.rels>&#65279;<?xml version="1.0" encoding="utf-8"?><Relationships xmlns="http://schemas.openxmlformats.org/package/2006/relationships"><Relationship Type="http://schemas.openxmlformats.org/officeDocument/2006/relationships/table" Target="/xl/tables/table7.xml" Id="Rd9e7960c547d47b7" /></Relationships>
</file>

<file path=xl/worksheets/sheet1.xml><?xml version="1.0" encoding="utf-8"?>
<x:worksheet xmlns:x="http://schemas.openxmlformats.org/spreadsheetml/2006/main">
  <x:sheetPr>
    <x:tabColor rgb="FF16324F"/>
  </x:sheetPr>
  <x:sheetViews>
    <x:sheetView showGridLines="0" workbookViewId="0"/>
  </x:sheetViews>
  <x:sheetFormatPr defaultRowHeight="15"/>
  <x:cols>
    <x:col min="1" max="1" width="21" hidden="0" customWidth="1"/>
    <x:col min="2" max="2" width="21" hidden="0" customWidth="1"/>
    <x:col min="3" max="3" width="21" hidden="0" customWidth="1"/>
    <x:col min="4" max="4" width="21" hidden="0" customWidth="1"/>
    <x:col min="5" max="5" width="21" hidden="0" customWidth="1"/>
    <x:col min="6" max="6" width="21" hidden="0" customWidth="1"/>
    <x:col min="7" max="7" width="21" hidden="0" customWidth="1"/>
    <x:col min="8" max="8" width="21" hidden="0" customWidth="1"/>
  </x:cols>
  <x:sheetData>
    <x:row r="1" ht="34" customHeight="1">
      <x:c r="A1" s="9" t="str">
        <x:v>OPENAI MATH | a catalogue-wide guide</x:v>
      </x:c>
      <x:c r="B1" s="9"/>
      <x:c r="C1" s="9"/>
      <x:c r="D1" s="9"/>
      <x:c r="E1" s="9"/>
      <x:c r="F1" s="9"/>
      <x:c r="G1" s="9"/>
      <x:c r="H1" s="9"/>
    </x:row>
    <x:row r="2" ht="23" customHeight="1">
      <x:c r="A2" s="10" t="str">
        <x:v>372 families · 722 manuscripts · Wikipedia crosswalk · significance estimates</x:v>
      </x:c>
      <x:c r="B2" s="10"/>
      <x:c r="C2" s="10"/>
      <x:c r="D2" s="10"/>
      <x:c r="E2" s="10"/>
      <x:c r="F2" s="10"/>
      <x:c r="G2" s="10"/>
      <x:c r="H2" s="10"/>
    </x:row>
    <x:row r="3" ht="21" customHeight="1">
      <x:c r="A3" s="2"/>
      <x:c r="B3" s="2"/>
      <x:c r="C3" s="2"/>
      <x:c r="D3" s="2"/>
      <x:c r="E3" s="2"/>
      <x:c r="F3" s="2"/>
      <x:c r="G3" s="2"/>
      <x:c r="H3" s="2"/>
    </x:row>
    <x:row r="4" ht="23" customHeight="1">
      <x:c r="A4" s="12" t="str">
        <x:v>READ THIS FIRST</x:v>
      </x:c>
      <x:c r="B4" s="12"/>
      <x:c r="C4" s="12"/>
      <x:c r="D4" s="12"/>
      <x:c r="E4" s="12"/>
      <x:c r="F4" s="12"/>
      <x:c r="G4" s="12"/>
      <x:c r="H4" s="12"/>
    </x:row>
    <x:row r="5" ht="23" customHeight="1">
      <x:c r="A5" s="13" t="str">
        <x:v>This is a screening assessment of claims as of 7 October 2026, not an independent proof certification.</x:v>
      </x:c>
      <x:c r="B5" s="13"/>
      <x:c r="C5" s="13"/>
      <x:c r="D5" s="13"/>
      <x:c r="E5" s="13"/>
      <x:c r="F5" s="13"/>
      <x:c r="G5" s="13"/>
      <x:c r="H5" s="13"/>
    </x:row>
    <x:row r="6" ht="23" customHeight="1">
      <x:c r="A6" s="13" t="str">
        <x:v>All 372 family summaries were screened; selected manuscripts, proof sketches and formalization scopes were read.</x:v>
      </x:c>
      <x:c r="B6" s="13"/>
      <x:c r="C6" s="13"/>
      <x:c r="D6" s="13"/>
      <x:c r="E6" s="13"/>
      <x:c r="F6" s="13"/>
      <x:c r="G6" s="13"/>
      <x:c r="H6" s="13"/>
    </x:row>
    <x:row r="7" ht="23" customHeight="1">
      <x:c r="A7" s="13" t="str">
        <x:v>The full 722 proofs were not audited, and Lean/comparator builds were not rerun.</x:v>
      </x:c>
      <x:c r="B7" s="13"/>
      <x:c r="C7" s="13"/>
      <x:c r="D7" s="13"/>
      <x:c r="E7" s="13"/>
      <x:c r="F7" s="13"/>
      <x:c r="G7" s="13"/>
      <x:c r="H7" s="13"/>
    </x:row>
    <x:row r="8" ht="21" customHeight="1">
      <x:c r="A8" s="2"/>
      <x:c r="B8" s="2"/>
      <x:c r="C8" s="2"/>
      <x:c r="D8" s="2"/>
      <x:c r="E8" s="2"/>
      <x:c r="F8" s="2"/>
      <x:c r="G8" s="2"/>
      <x:c r="H8" s="2"/>
    </x:row>
    <x:row r="9" ht="23" customHeight="1">
      <x:c r="A9" s="12" t="str">
        <x:v>SIGNIFICANCE</x:v>
      </x:c>
      <x:c r="B9" s="12"/>
      <x:c r="C9" s="12"/>
      <x:c r="D9" s="12"/>
      <x:c r="E9" s="12"/>
      <x:c r="F9" s="12"/>
      <x:c r="G9" s="12"/>
      <x:c r="H9" s="12"/>
    </x:row>
    <x:row r="10" ht="23" customHeight="1">
      <x:c r="A10" s="13" t="str">
        <x:v>The ratings are assistant judgments calibrated to VibeMathed, not ratings published by VibeMathed.</x:v>
      </x:c>
      <x:c r="B10" s="13"/>
      <x:c r="C10" s="13"/>
      <x:c r="D10" s="13"/>
      <x:c r="E10" s="13"/>
      <x:c r="F10" s="13"/>
      <x:c r="G10" s="13"/>
      <x:c r="H10" s="13"/>
    </x:row>
    <x:row r="11" ht="23" customHeight="1">
      <x:c r="A11" s="13" t="str">
        <x:v>VibeMathed intends to rate problem importance. Some actual score notes also mix in progress and review status.</x:v>
      </x:c>
      <x:c r="B11" s="13"/>
      <x:c r="C11" s="13"/>
      <x:c r="D11" s="13"/>
      <x:c r="E11" s="13"/>
      <x:c r="F11" s="13"/>
      <x:c r="G11" s="13"/>
      <x:c r="H11" s="13"/>
    </x:row>
    <x:row r="12" ht="23" customHeight="1">
      <x:c r="A12" s="13" t="str">
        <x:v>I rate narrowly specified targets, rather than give every partial RH result the full RH score of 100.</x:v>
      </x:c>
      <x:c r="B12" s="13"/>
      <x:c r="C12" s="13"/>
      <x:c r="D12" s="13"/>
      <x:c r="E12" s="13"/>
      <x:c r="F12" s="13"/>
      <x:c r="G12" s="13"/>
      <x:c r="H12" s="13"/>
    </x:row>
    <x:row r="13" ht="23" customHeight="1">
      <x:c r="A13" s="13" t="str">
        <x:v>For all 195 manuscripts in families above 60, companion-paper scope was considered separately.</x:v>
      </x:c>
      <x:c r="B13" s="13"/>
      <x:c r="C13" s="13"/>
      <x:c r="D13" s="13"/>
      <x:c r="E13" s="13"/>
      <x:c r="F13" s="13"/>
      <x:c r="G13" s="13"/>
      <x:c r="H13" s="13"/>
    </x:row>
    <x:row r="14" ht="23" customHeight="1">
      <x:c r="A14" s="13" t="str">
        <x:v>Other manuscripts inherit their below-threshold family estimate. This is a reproducible coarse screening rule.</x:v>
      </x:c>
      <x:c r="B14" s="13"/>
      <x:c r="C14" s="13"/>
      <x:c r="D14" s="13"/>
      <x:c r="E14" s="13"/>
      <x:c r="F14" s="13"/>
      <x:c r="G14" s="13"/>
      <x:c r="H14" s="13"/>
    </x:row>
    <x:row r="15" ht="23" customHeight="1">
      <x:c r="A15" s="13" t="str">
        <x:v>Blue numbers are editable estimates. Thresholds use strict &gt;, and update from the source tabs.</x:v>
      </x:c>
      <x:c r="B15" s="13"/>
      <x:c r="C15" s="13"/>
      <x:c r="D15" s="13"/>
      <x:c r="E15" s="13"/>
      <x:c r="F15" s="13"/>
      <x:c r="G15" s="13"/>
      <x:c r="H15" s="13"/>
    </x:row>
    <x:row r="16" ht="23" customHeight="1">
      <x:c r="A16" s="13" t="str">
        <x:v>Low/high are a +/-5-point sensitivity exercise, not statistical confidence intervals or probability of correctness.</x:v>
      </x:c>
      <x:c r="B16" s="13"/>
      <x:c r="C16" s="13"/>
      <x:c r="D16" s="13"/>
      <x:c r="E16" s="13"/>
      <x:c r="F16" s="13"/>
      <x:c r="G16" s="13"/>
      <x:c r="H16" s="13"/>
    </x:row>
    <x:row r="17" ht="23" customHeight="1">
      <x:c r="A17" s="13" t="str">
        <x:v>Calibration gives 27 explicit result comparisons. Selected direct topic anchors stay fixed; alternate proofs are not extra breakthroughs.</x:v>
      </x:c>
      <x:c r="B17" s="13"/>
      <x:c r="C17" s="13"/>
      <x:c r="D17" s="13"/>
      <x:c r="E17" s="13"/>
      <x:c r="F17" s="13"/>
      <x:c r="G17" s="13"/>
      <x:c r="H17" s="13"/>
    </x:row>
    <x:row r="18" ht="21" customHeight="1">
      <x:c r="A18" s="2"/>
      <x:c r="B18" s="2"/>
      <x:c r="C18" s="2"/>
      <x:c r="D18" s="2"/>
      <x:c r="E18" s="2"/>
      <x:c r="F18" s="2"/>
      <x:c r="G18" s="2"/>
      <x:c r="H18" s="2"/>
    </x:row>
    <x:row r="19" ht="23" customHeight="1">
      <x:c r="A19" s="12" t="str">
        <x:v>WIKIPEDIA</x:v>
      </x:c>
      <x:c r="B19" s="12"/>
      <x:c r="C19" s="12"/>
      <x:c r="D19" s="12"/>
      <x:c r="E19" s="12"/>
      <x:c r="F19" s="12"/>
      <x:c r="G19" s="12"/>
      <x:c r="H19" s="12"/>
    </x:row>
    <x:row r="20" ht="23" customHeight="1">
      <x:c r="A20" s="13" t="str">
        <x:v>560 preserved list rows: 504 problem entries, 12 group headings and 44 entries in “Problems solved since 2015.”</x:v>
      </x:c>
      <x:c r="B20" s="13"/>
      <x:c r="C20" s="13"/>
      <x:c r="D20" s="13"/>
      <x:c r="E20" s="13"/>
      <x:c r="F20" s="13"/>
      <x:c r="G20" s="13"/>
      <x:c r="H20" s="13"/>
    </x:row>
    <x:row r="21" ht="23" customHeight="1">
      <x:c r="A21" s="13" t="str">
        <x:v>Includes the six Millennium entries and all enumerated main-list questions. Navigation boxes are excluded.</x:v>
      </x:c>
      <x:c r="B21" s="13"/>
      <x:c r="C21" s="13"/>
      <x:c r="D21" s="13"/>
      <x:c r="E21" s="13"/>
      <x:c r="F21" s="13"/>
      <x:c r="G21" s="13"/>
      <x:c r="H21" s="13"/>
    </x:row>
    <x:row r="22" ht="23" customHeight="1">
      <x:c r="A22" s="13" t="str">
        <x:v>Bundled questions remain bundled; known duplicated rows are marked. This is not a count of distinct conjectures.</x:v>
      </x:c>
      <x:c r="B22" s="13"/>
      <x:c r="C22" s="13"/>
      <x:c r="D22" s="13"/>
      <x:c r="E22" s="13"/>
      <x:c r="F22" s="13"/>
      <x:c r="G22" s="13"/>
      <x:c r="H22" s="13"/>
    </x:row>
    <x:row r="23" ht="23" customHeight="1">
      <x:c r="A23" s="13" t="str">
        <x:v>“Claimed full answer” means the announced theorem answers the listed assertion; it does not certify the proof.</x:v>
      </x:c>
      <x:c r="B23" s="13"/>
      <x:c r="C23" s="13"/>
      <x:c r="D23" s="13"/>
      <x:c r="E23" s="13"/>
      <x:c r="F23" s="13"/>
      <x:c r="G23" s="13"/>
      <x:c r="H23" s="13"/>
    </x:row>
    <x:row r="24" ht="23" customHeight="1">
      <x:c r="A24" s="13" t="str">
        <x:v>“Partial” includes stated special cases. “Related only” is not counted as progress on the exact listed assertion.</x:v>
      </x:c>
      <x:c r="B24" s="13"/>
      <x:c r="C24" s="13"/>
      <x:c r="D24" s="13"/>
      <x:c r="E24" s="13"/>
      <x:c r="F24" s="13"/>
      <x:c r="G24" s="13"/>
      <x:c r="H24" s="13"/>
    </x:row>
    <x:row r="25" ht="23" customHeight="1">
      <x:c r="A25" s="13" t="str">
        <x:v>“No matching claim” means none found in this catalogue; the question may already be solved elsewhere.</x:v>
      </x:c>
      <x:c r="B25" s="13"/>
      <x:c r="C25" s="13"/>
      <x:c r="D25" s="13"/>
      <x:c r="E25" s="13"/>
      <x:c r="F25" s="13"/>
      <x:c r="G25" s="13"/>
      <x:c r="H25" s="13"/>
    </x:row>
    <x:row r="26" ht="23" customHeight="1">
      <x:c r="A26" s="13" t="str">
        <x:v>The page is an uneven, partly stale sample of mathematics. Its hit rate is not a measure of all mathematical progress.</x:v>
      </x:c>
      <x:c r="B26" s="13"/>
      <x:c r="C26" s="13"/>
      <x:c r="D26" s="13"/>
      <x:c r="E26" s="13"/>
      <x:c r="F26" s="13"/>
      <x:c r="G26" s="13"/>
      <x:c r="H26" s="13"/>
    </x:row>
    <x:row r="27" ht="21" customHeight="1">
      <x:c r="A27" s="2"/>
      <x:c r="B27" s="2"/>
      <x:c r="C27" s="2"/>
      <x:c r="D27" s="2"/>
      <x:c r="E27" s="2"/>
      <x:c r="F27" s="2"/>
      <x:c r="G27" s="2"/>
      <x:c r="H27" s="2"/>
    </x:row>
    <x:row r="28" ht="23" customHeight="1">
      <x:c r="A28" s="12" t="str">
        <x:v>FIELDS MEDAL COMPARISON</x:v>
      </x:c>
      <x:c r="B28" s="12"/>
      <x:c r="C28" s="12"/>
      <x:c r="D28" s="12"/>
      <x:c r="E28" s="12"/>
      <x:c r="F28" s="12"/>
      <x:c r="G28" s="12"/>
      <x:c r="H28" s="12"/>
    </x:row>
    <x:row r="29" ht="23" customHeight="1">
      <x:c r="A29" s="13" t="str">
        <x:v>The 28 candidate portfolios group 234 distinct families without reusing a family. They are illustrative groupings.</x:v>
      </x:c>
      <x:c r="B29" s="13"/>
      <x:c r="C29" s="13"/>
      <x:c r="D29" s="13"/>
      <x:c r="E29" s="13"/>
      <x:c r="F29" s="13"/>
      <x:c r="G29" s="13"/>
      <x:c r="H29" s="13"/>
    </x:row>
    <x:row r="30" ht="23" customHeight="1">
      <x:c r="A30" s="13" t="str">
        <x:v>Conditional on substantial validation and novelty, my rough order-of-magnitude estimate is 20–50 medal-scale portfolios.</x:v>
      </x:c>
      <x:c r="B30" s="13"/>
      <x:c r="C30" s="13"/>
      <x:c r="D30" s="13"/>
      <x:c r="E30" s="13"/>
      <x:c r="F30" s="13"/>
      <x:c r="G30" s="13"/>
      <x:c r="H30" s="13"/>
    </x:row>
    <x:row r="31" ht="23" customHeight="1">
      <x:c r="A31" s="13" t="str">
        <x:v>All 30 medalists from 1998 through 2026 have individual pre-award profiles and official sources on Fields medalists.</x:v>
      </x:c>
      <x:c r="B31" s="13"/>
      <x:c r="C31" s="13"/>
      <x:c r="D31" s="13"/>
      <x:c r="E31" s="13"/>
      <x:c r="F31" s="13"/>
      <x:c r="G31" s="13"/>
      <x:c r="H31" s="13"/>
    </x:row>
    <x:row r="32" ht="23" customHeight="1">
      <x:c r="A32" s="13" t="str">
        <x:v>This uses contemporary citations and work profiles, not an audit of all their papers. Methods and influence prevent a numerical median.</x:v>
      </x:c>
      <x:c r="B32" s="13"/>
      <x:c r="C32" s="13"/>
      <x:c r="D32" s="13"/>
      <x:c r="E32" s="13"/>
      <x:c r="F32" s="13"/>
      <x:c r="G32" s="13"/>
      <x:c r="H32" s="13"/>
    </x:row>
    <x:row r="33" ht="21" customHeight="1">
      <x:c r="A33" s="2"/>
      <x:c r="B33" s="2"/>
      <x:c r="C33" s="2"/>
      <x:c r="D33" s="2"/>
      <x:c r="E33" s="2"/>
      <x:c r="F33" s="2"/>
      <x:c r="G33" s="2"/>
      <x:c r="H33" s="2"/>
    </x:row>
    <x:row r="34" ht="23" customHeight="1">
      <x:c r="A34" s="12" t="str">
        <x:v>SOURCE SNAPSHOTS</x:v>
      </x:c>
      <x:c r="B34" s="12"/>
      <x:c r="C34" s="12"/>
      <x:c r="D34" s="12"/>
      <x:c r="E34" s="12"/>
      <x:c r="F34" s="12"/>
      <x:c r="G34" s="12"/>
      <x:c r="H34" s="12"/>
    </x:row>
    <x:row r="35" ht="23" customHeight="1">
      <x:c r="A35" s="13" t="str">
        <x:v>Repository commit: adc7f1241b42e322a6451854ab7e4b4c146bf78a</x:v>
      </x:c>
      <x:c r="B35" s="13"/>
      <x:c r="C35" s="13"/>
      <x:c r="D35" s="13"/>
      <x:c r="E35" s="13"/>
      <x:c r="F35" s="13"/>
      <x:c r="G35" s="13"/>
      <x:c r="H35" s="13"/>
    </x:row>
    <x:row r="36" ht="23" customHeight="1">
      <x:c r="A36" s="13" t="str">
        <x:v>Wikipedia revision: 1378950817. VibeMathed dataset: 2026-10-07T02:39:07.337Z</x:v>
      </x:c>
      <x:c r="B36" s="13"/>
      <x:c r="C36" s="13"/>
      <x:c r="D36" s="13"/>
      <x:c r="E36" s="13"/>
      <x:c r="F36" s="13"/>
      <x:c r="G36" s="13"/>
      <x:c r="H36" s="13"/>
    </x:row>
    <x:row r="37" ht="23" customHeight="1">
      <x:c r="A37" s="13" t="str">
        <x:v>Repository: https://github.com/openai/math</x:v>
      </x:c>
      <x:c r="B37" s="13"/>
      <x:c r="C37" s="13"/>
      <x:c r="D37" s="13"/>
      <x:c r="E37" s="13"/>
      <x:c r="F37" s="13"/>
      <x:c r="G37" s="13"/>
      <x:c r="H37" s="13"/>
    </x:row>
    <x:row r="38" ht="23" customHeight="1">
      <x:c r="A38" s="13" t="str">
        <x:v>VibeMathed: https://vibemathed.com/methodology and https://vibemathed.com/api/dataset</x:v>
      </x:c>
      <x:c r="B38" s="13"/>
      <x:c r="C38" s="13"/>
      <x:c r="D38" s="13"/>
      <x:c r="E38" s="13"/>
      <x:c r="F38" s="13"/>
      <x:c r="G38" s="13"/>
      <x:c r="H38" s="13"/>
    </x:row>
    <x:row r="39" ht="23" customHeight="1">
      <x:c r="A39" s="13" t="str">
        <x:v>Scoring rubric: https://vibemathed.com/significance-prompt.md</x:v>
      </x:c>
      <x:c r="B39" s="13"/>
      <x:c r="C39" s="13"/>
      <x:c r="D39" s="13"/>
      <x:c r="E39" s="13"/>
      <x:c r="F39" s="13"/>
      <x:c r="G39" s="13"/>
      <x:c r="H39" s="13"/>
    </x:row>
    <x:row r="40" ht="23" customHeight="1">
      <x:c r="A40" s="13" t="str">
        <x:v>Wikipedia: https://en.wikipedia.org/wiki/List_of_unsolved_problems_in_mathematics</x:v>
      </x:c>
      <x:c r="B40" s="13"/>
      <x:c r="C40" s="13"/>
      <x:c r="D40" s="13"/>
      <x:c r="E40" s="13"/>
      <x:c r="F40" s="13"/>
      <x:c r="G40" s="13"/>
      <x:c r="H40" s="13"/>
    </x:row>
    <x:row r="41" ht="23" customHeight="1">
      <x:c r="A41" s="13" t="str">
        <x:v>IMU citations: https://www.mathunion.org/imu-awards/fields-medal/fields-medals-2026</x:v>
      </x:c>
      <x:c r="B41" s="13"/>
      <x:c r="C41" s="13"/>
      <x:c r="D41" s="13"/>
      <x:c r="E41" s="13"/>
      <x:c r="F41" s="13"/>
      <x:c r="G41" s="13"/>
      <x:c r="H41" s="13"/>
    </x:row>
    <x:row r="42" ht="23" customHeight="1">
      <x:c r="A42" s="13" t="str">
        <x:v>IMU sources cover 1998, 2002, 2006, 2010, 2014, 2018, 2022 and 2026; later achievements are excluded from earlier portfolios.</x:v>
      </x:c>
      <x:c r="B42" s="13"/>
      <x:c r="C42" s="13"/>
      <x:c r="D42" s="13"/>
      <x:c r="E42" s="13"/>
      <x:c r="F42" s="13"/>
      <x:c r="G42" s="13"/>
      <x:c r="H42" s="13"/>
    </x:row>
    <x:row r="43" ht="21" customHeight="1">
      <x:c r="A43" s="2"/>
      <x:c r="B43" s="2"/>
      <x:c r="C43" s="2"/>
      <x:c r="D43" s="2"/>
      <x:c r="E43" s="2"/>
      <x:c r="F43" s="2"/>
      <x:c r="G43" s="2"/>
      <x:c r="H43" s="2"/>
    </x:row>
    <x:row r="44" ht="23" customHeight="1">
      <x:c r="A44" s="12" t="str">
        <x:v>ATTRIBUTION &amp; USE</x:v>
      </x:c>
      <x:c r="B44" s="12"/>
      <x:c r="C44" s="12"/>
      <x:c r="D44" s="12"/>
      <x:c r="E44" s="12"/>
      <x:c r="F44" s="12"/>
      <x:c r="G44" s="12"/>
      <x:c r="H44" s="12"/>
    </x:row>
    <x:row r="45" ht="23" customHeight="1">
      <x:c r="A45" s="13" t="str">
        <x:v>VibeMathed classifications and scores: VibeMathed, CC BY 4.0. Their ratings are preserved on Vibe anchors.</x:v>
      </x:c>
      <x:c r="B45" s="13"/>
      <x:c r="C45" s="13"/>
      <x:c r="D45" s="13"/>
      <x:c r="E45" s="13"/>
      <x:c r="F45" s="13"/>
      <x:c r="G45" s="13"/>
      <x:c r="H45" s="13"/>
    </x:row>
    <x:row r="46" ht="23" customHeight="1">
      <x:c r="A46" s="13" t="str">
        <x:v>Wikipedia wording: Wikipedia contributors, revision above, CC BY-SA. Match labels and explanations are new analysis.</x:v>
      </x:c>
      <x:c r="B46" s="13"/>
      <x:c r="C46" s="13"/>
      <x:c r="D46" s="13"/>
      <x:c r="E46" s="13"/>
      <x:c r="F46" s="13"/>
      <x:c r="G46" s="13"/>
      <x:c r="H46" s="13"/>
    </x:row>
    <x:row r="47" ht="23" customHeight="1">
      <x:c r="A47" s="13" t="str">
        <x:v>Repository descriptions are attributed to OpenAI. All claimed theorems retain their stated hypotheses.</x:v>
      </x:c>
      <x:c r="B47" s="13"/>
      <x:c r="C47" s="13"/>
      <x:c r="D47" s="13"/>
      <x:c r="E47" s="13"/>
      <x:c r="F47" s="13"/>
      <x:c r="G47" s="13"/>
      <x:c r="H47" s="13"/>
    </x:row>
    <x:row r="48" ht="23" customHeight="1">
      <x:c r="A48" s="13" t="str">
        <x:v>Filter Wikipedia by status, Families by score, and Manuscripts by individual estimate. Vibe anchors includes published scores &gt;=25.</x:v>
      </x:c>
      <x:c r="B48" s="13"/>
      <x:c r="C48" s="13"/>
      <x:c r="D48" s="13"/>
      <x:c r="E48" s="13"/>
      <x:c r="F48" s="13"/>
      <x:c r="G48" s="13"/>
      <x:c r="H48" s="13"/>
    </x:row>
    <x:row r="49" ht="23" customHeight="1">
      <x:c r="A49" s="13" t="str">
        <x:v>Long source wording and notes remain in cells for inspection in the formula bar; tables use single-line rows.</x:v>
      </x:c>
      <x:c r="B49" s="13"/>
      <x:c r="C49" s="13"/>
      <x:c r="D49" s="13"/>
      <x:c r="E49" s="13"/>
      <x:c r="F49" s="13"/>
      <x:c r="G49" s="13"/>
      <x:c r="H49" s="13"/>
    </x:row>
    <x:row r="50" ht="23" customHeight="1">
      <x:c r="A50" s="13" t="str">
        <x:v>The 20–50 portfolio range is a low-confidence analogy, not a measured median, additive conversion or prediction of prizes.</x:v>
      </x:c>
      <x:c r="B50" s="13"/>
      <x:c r="C50" s="13"/>
      <x:c r="D50" s="13"/>
      <x:c r="E50" s="13"/>
      <x:c r="F50" s="13"/>
      <x:c r="G50" s="13"/>
      <x:c r="H50" s="13"/>
    </x:row>
    <x:row r="51" ht="21" customHeight="1">
      <x:c r="A51" s="2"/>
      <x:c r="B51" s="2"/>
      <x:c r="C51" s="2"/>
      <x:c r="D51" s="2"/>
      <x:c r="E51" s="2"/>
      <x:c r="F51" s="2"/>
      <x:c r="G51" s="2"/>
      <x:c r="H51" s="2"/>
    </x:row>
  </x:sheetData>
  <x:mergeCells>
    <x:mergeCell ref="A1:H1"/>
    <x:mergeCell ref="A2:H2"/>
    <x:mergeCell ref="A4:H4"/>
    <x:mergeCell ref="A5:H5"/>
    <x:mergeCell ref="A6:H6"/>
    <x:mergeCell ref="A7:H7"/>
    <x:mergeCell ref="A9:H9"/>
    <x:mergeCell ref="A10:H10"/>
    <x:mergeCell ref="A11:H11"/>
    <x:mergeCell ref="A12:H12"/>
    <x:mergeCell ref="A13:H13"/>
    <x:mergeCell ref="A14:H14"/>
    <x:mergeCell ref="A15:H15"/>
    <x:mergeCell ref="A16:H16"/>
    <x:mergeCell ref="A17:H17"/>
    <x:mergeCell ref="A19:H19"/>
    <x:mergeCell ref="A20:H20"/>
    <x:mergeCell ref="A21:H21"/>
    <x:mergeCell ref="A22:H22"/>
    <x:mergeCell ref="A23:H23"/>
    <x:mergeCell ref="A24:H24"/>
    <x:mergeCell ref="A25:H25"/>
    <x:mergeCell ref="A26:H26"/>
    <x:mergeCell ref="A28:H28"/>
    <x:mergeCell ref="A29:H29"/>
    <x:mergeCell ref="A30:H30"/>
    <x:mergeCell ref="A31:H31"/>
    <x:mergeCell ref="A32:H32"/>
    <x:mergeCell ref="A34:H34"/>
    <x:mergeCell ref="A35:H35"/>
    <x:mergeCell ref="A36:H36"/>
    <x:mergeCell ref="A37:H37"/>
    <x:mergeCell ref="A38:H38"/>
    <x:mergeCell ref="A39:H39"/>
    <x:mergeCell ref="A40:H40"/>
    <x:mergeCell ref="A41:H41"/>
    <x:mergeCell ref="A42:H42"/>
    <x:mergeCell ref="A44:H44"/>
    <x:mergeCell ref="A45:H45"/>
    <x:mergeCell ref="A46:H46"/>
    <x:mergeCell ref="A47:H47"/>
    <x:mergeCell ref="A48:H48"/>
    <x:mergeCell ref="A49:H49"/>
    <x:mergeCell ref="A50:H50"/>
  </x:mergeCells>
  <x:pageMargins left="0.7" right="0.7" top="0.75" bottom="0.75" header="0.3" footer="0.3"/>
</x:worksheet>
</file>

<file path=xl/worksheets/sheet2.xml><?xml version="1.0" encoding="utf-8"?>
<x:worksheet xmlns:x="http://schemas.openxmlformats.org/spreadsheetml/2006/main">
  <x:sheetPr>
    <x:tabColor rgb="FF16324F"/>
  </x:sheetPr>
  <x:sheetViews>
    <x:sheetView showGridLines="0" workbookViewId="0">
      <x:pane ySplit="5" topLeftCell="A6" activePane="bottomLeft" state="frozen"/>
    </x:sheetView>
  </x:sheetViews>
  <x:sheetFormatPr defaultRowHeight="15"/>
  <x:cols>
    <x:col min="1" max="1" width="31" hidden="0" customWidth="1"/>
    <x:col min="2" max="2" width="19" hidden="0" customWidth="1"/>
    <x:col min="3" max="3" width="19" hidden="0" customWidth="1"/>
    <x:col min="4" max="4" width="19" hidden="0" customWidth="1"/>
    <x:col min="5" max="5" width="19" hidden="0" customWidth="1"/>
    <x:col min="6" max="6" width="19" hidden="0" customWidth="1"/>
    <x:col min="7" max="7" width="19" hidden="0" customWidth="1"/>
    <x:col min="8" max="8" width="19" hidden="0" customWidth="1"/>
  </x:cols>
  <x:sheetData>
    <x:row r="1" ht="34" customHeight="1">
      <x:c r="A1" s="14" t="str">
        <x:v>THRESHOLDS | central estimates and sensitivity</x:v>
      </x:c>
      <x:c r="B1" s="14"/>
      <x:c r="C1" s="14"/>
      <x:c r="D1" s="14"/>
      <x:c r="E1" s="14"/>
      <x:c r="F1" s="14"/>
      <x:c r="G1" s="14"/>
      <x:c r="H1" s="14"/>
    </x:row>
    <x:row r="2" ht="22" customHeight="1">
      <x:c r="A2" s="2"/>
      <x:c r="B2" s="2"/>
      <x:c r="C2" s="2"/>
      <x:c r="D2" s="2"/>
      <x:c r="E2" s="2"/>
      <x:c r="F2" s="2"/>
      <x:c r="G2" s="2"/>
      <x:c r="H2" s="2"/>
    </x:row>
    <x:row r="3" ht="23" customHeight="1">
      <x:c r="A3" s="15" t="str">
        <x:v>Strict &gt; comparisons. Counts are conditional significance assessments, not verified discoveries.</x:v>
      </x:c>
      <x:c r="B3" s="15"/>
      <x:c r="C3" s="15"/>
      <x:c r="D3" s="15"/>
      <x:c r="E3" s="15"/>
      <x:c r="F3" s="15"/>
      <x:c r="G3" s="15"/>
      <x:c r="H3" s="15"/>
    </x:row>
    <x:row r="4" ht="22" customHeight="1">
      <x:c r="A4" s="2"/>
      <x:c r="B4" s="2"/>
      <x:c r="C4" s="2"/>
      <x:c r="D4" s="2"/>
      <x:c r="E4" s="2"/>
      <x:c r="F4" s="2"/>
      <x:c r="G4" s="2"/>
      <x:c r="H4" s="2"/>
    </x:row>
    <x:row r="5" ht="25" customHeight="1">
      <x:c r="A5" s="17" t="str">
        <x:v>Score &gt;</x:v>
      </x:c>
      <x:c r="B5" s="17" t="str">
        <x:v>Preprints</x:v>
      </x:c>
      <x:c r="C5" s="17" t="str">
        <x:v>Paper low</x:v>
      </x:c>
      <x:c r="D5" s="17" t="str">
        <x:v>Paper high</x:v>
      </x:c>
      <x:c r="E5" s="17" t="str">
        <x:v>Families</x:v>
      </x:c>
      <x:c r="F5" s="17" t="str">
        <x:v>Family low</x:v>
      </x:c>
      <x:c r="G5" s="17" t="str">
        <x:v>Family high</x:v>
      </x:c>
      <x:c r="H5" s="17" t="str">
        <x:v>All associated</x:v>
      </x:c>
    </x:row>
    <x:row r="6" ht="30" customHeight="1">
      <x:c r="A6" s="2" t="n">
        <x:v>60</x:v>
      </x:c>
      <x:c r="B6" s="18" t="n">
        <x:f>COUNTIF(Manuscripts!$D$2:$D$723,"&gt;"&amp;A6)</x:f>
        <x:v>95</x:v>
      </x:c>
      <x:c r="C6" s="2" t="n">
        <x:f>COUNTIF(Manuscripts!$E$2:$E$723,"&gt;"&amp;A6)</x:f>
        <x:v>42</x:v>
      </x:c>
      <x:c r="D6" s="2" t="n">
        <x:f>COUNTIF(Manuscripts!$F$2:$F$723,"&gt;"&amp;A6)</x:f>
        <x:v>173</x:v>
      </x:c>
      <x:c r="E6" s="2" t="n">
        <x:f>COUNTIF(Families!$C$2:$C$373,"&gt;"&amp;A6)</x:f>
        <x:v>64</x:v>
      </x:c>
      <x:c r="F6" s="2" t="n">
        <x:f>COUNTIF(Families!$D$2:$D$373,"&gt;"&amp;A6)</x:f>
        <x:v>29</x:v>
      </x:c>
      <x:c r="G6" s="2" t="n">
        <x:f>COUNTIF(Families!$E$2:$E$373,"&gt;"&amp;A6)</x:f>
        <x:v>99</x:v>
      </x:c>
      <x:c r="H6" s="2" t="n">
        <x:f>SUMIF(Families!$C$2:$C$373,"&gt;"&amp;A6,Families!$F$2:$F$373)</x:f>
        <x:v>195</x:v>
      </x:c>
    </x:row>
    <x:row r="7" ht="30" customHeight="1">
      <x:c r="A7" s="2" t="n">
        <x:v>70</x:v>
      </x:c>
      <x:c r="B7" s="18" t="n">
        <x:f>COUNTIF(Manuscripts!$D$2:$D$723,"&gt;"&amp;A7)</x:f>
        <x:v>27</x:v>
      </x:c>
      <x:c r="C7" s="2" t="n">
        <x:f>COUNTIF(Manuscripts!$E$2:$E$723,"&gt;"&amp;A7)</x:f>
        <x:v>13</x:v>
      </x:c>
      <x:c r="D7" s="2" t="n">
        <x:f>COUNTIF(Manuscripts!$F$2:$F$723,"&gt;"&amp;A7)</x:f>
        <x:v>42</x:v>
      </x:c>
      <x:c r="E7" s="2" t="n">
        <x:f>COUNTIF(Families!$C$2:$C$373,"&gt;"&amp;A7)</x:f>
        <x:v>19</x:v>
      </x:c>
      <x:c r="F7" s="2" t="n">
        <x:f>COUNTIF(Families!$D$2:$D$373,"&gt;"&amp;A7)</x:f>
        <x:v>9</x:v>
      </x:c>
      <x:c r="G7" s="2" t="n">
        <x:f>COUNTIF(Families!$E$2:$E$373,"&gt;"&amp;A7)</x:f>
        <x:v>29</x:v>
      </x:c>
      <x:c r="H7" s="2" t="n">
        <x:f>SUMIF(Families!$C$2:$C$373,"&gt;"&amp;A7,Families!$F$2:$F$373)</x:f>
        <x:v>80</x:v>
      </x:c>
    </x:row>
    <x:row r="8" ht="30" customHeight="1">
      <x:c r="A8" s="2" t="n">
        <x:v>80</x:v>
      </x:c>
      <x:c r="B8" s="18" t="n">
        <x:f>COUNTIF(Manuscripts!$D$2:$D$723,"&gt;"&amp;A8)</x:f>
        <x:v>7</x:v>
      </x:c>
      <x:c r="C8" s="2" t="n">
        <x:f>COUNTIF(Manuscripts!$E$2:$E$723,"&gt;"&amp;A8)</x:f>
        <x:v>3</x:v>
      </x:c>
      <x:c r="D8" s="2" t="n">
        <x:f>COUNTIF(Manuscripts!$F$2:$F$723,"&gt;"&amp;A8)</x:f>
        <x:v>11</x:v>
      </x:c>
      <x:c r="E8" s="2" t="n">
        <x:f>COUNTIF(Families!$C$2:$C$373,"&gt;"&amp;A8)</x:f>
        <x:v>5</x:v>
      </x:c>
      <x:c r="F8" s="2" t="n">
        <x:f>COUNTIF(Families!$D$2:$D$373,"&gt;"&amp;A8)</x:f>
        <x:v>2</x:v>
      </x:c>
      <x:c r="G8" s="2" t="n">
        <x:f>COUNTIF(Families!$E$2:$E$373,"&gt;"&amp;A8)</x:f>
        <x:v>8</x:v>
      </x:c>
      <x:c r="H8" s="2" t="n">
        <x:f>SUMIF(Families!$C$2:$C$373,"&gt;"&amp;A8,Families!$F$2:$F$373)</x:f>
        <x:v>22</x:v>
      </x:c>
    </x:row>
    <x:row r="9" ht="30" customHeight="1">
      <x:c r="A9" s="2" t="n">
        <x:v>87</x:v>
      </x:c>
      <x:c r="B9" s="18" t="n">
        <x:f>COUNTIF(Manuscripts!$D$2:$D$723,"&gt;"&amp;A9)</x:f>
        <x:v>3</x:v>
      </x:c>
      <x:c r="C9" s="2" t="n">
        <x:f>COUNTIF(Manuscripts!$E$2:$E$723,"&gt;"&amp;A9)</x:f>
        <x:v>0</x:v>
      </x:c>
      <x:c r="D9" s="2" t="n">
        <x:f>COUNTIF(Manuscripts!$F$2:$F$723,"&gt;"&amp;A9)</x:f>
        <x:v>5</x:v>
      </x:c>
      <x:c r="E9" s="2" t="n">
        <x:f>COUNTIF(Families!$C$2:$C$373,"&gt;"&amp;A9)</x:f>
        <x:v>2</x:v>
      </x:c>
      <x:c r="F9" s="2" t="n">
        <x:f>COUNTIF(Families!$D$2:$D$373,"&gt;"&amp;A9)</x:f>
        <x:v>0</x:v>
      </x:c>
      <x:c r="G9" s="2" t="n">
        <x:f>COUNTIF(Families!$E$2:$E$373,"&gt;"&amp;A9)</x:f>
        <x:v>4</x:v>
      </x:c>
      <x:c r="H9" s="2" t="n">
        <x:f>SUMIF(Families!$C$2:$C$373,"&gt;"&amp;A9,Families!$F$2:$F$373)</x:f>
        <x:v>11</x:v>
      </x:c>
    </x:row>
    <x:row r="10" ht="22" customHeight="1">
      <x:c r="A10" s="2"/>
      <x:c r="B10" s="2"/>
      <x:c r="C10" s="2"/>
      <x:c r="D10" s="2"/>
      <x:c r="E10" s="2"/>
      <x:c r="F10" s="2"/>
      <x:c r="G10" s="2"/>
      <x:c r="H10" s="2"/>
    </x:row>
    <x:row r="11" ht="23" customHeight="1">
      <x:c r="A11" s="13" t="str">
        <x:v>“All associated” counts every paper in a high-rated family; it is intentionally more inclusive than “Preprints.”</x:v>
      </x:c>
      <x:c r="B11" s="13"/>
      <x:c r="C11" s="13"/>
      <x:c r="D11" s="13"/>
      <x:c r="E11" s="13"/>
      <x:c r="F11" s="13"/>
      <x:c r="G11" s="13"/>
      <x:c r="H11" s="13"/>
    </x:row>
    <x:row r="12" ht="23" customHeight="1">
      <x:c r="A12" s="13" t="str">
        <x:v>Paper estimates separate supporting/conditional companions. Low/high shift all nonfixed estimates by five points.</x:v>
      </x:c>
      <x:c r="B12" s="13"/>
      <x:c r="C12" s="13"/>
      <x:c r="D12" s="13"/>
      <x:c r="E12" s="13"/>
      <x:c r="F12" s="13"/>
      <x:c r="G12" s="13"/>
      <x:c r="H12" s="13"/>
    </x:row>
    <x:row r="13" ht="22" customHeight="1">
      <x:c r="A13" s="2"/>
      <x:c r="B13" s="2"/>
      <x:c r="C13" s="2"/>
      <x:c r="D13" s="2"/>
      <x:c r="E13" s="2"/>
      <x:c r="F13" s="2"/>
      <x:c r="G13" s="2"/>
      <x:c r="H13" s="2"/>
    </x:row>
    <x:row r="14" ht="23" customHeight="1">
      <x:c r="A14" s="19" t="str">
        <x:v>WIKIPEDIA MAIN-LIST CROSSWALK</x:v>
      </x:c>
      <x:c r="B14" s="19"/>
      <x:c r="C14" s="19"/>
      <x:c r="D14" s="19"/>
      <x:c r="E14" s="19"/>
      <x:c r="F14" s="19"/>
      <x:c r="G14" s="19"/>
      <x:c r="H14" s="19"/>
    </x:row>
    <x:row r="15" ht="22" customHeight="1">
      <x:c r="A15" s="2"/>
      <x:c r="B15" s="2"/>
      <x:c r="C15" s="2"/>
      <x:c r="D15" s="2"/>
      <x:c r="E15" s="2"/>
      <x:c r="F15" s="2"/>
      <x:c r="G15" s="2"/>
      <x:c r="H15" s="2"/>
    </x:row>
    <x:row r="16" ht="22" customHeight="1">
      <x:c r="A16" s="17" t="str">
        <x:v>Status</x:v>
      </x:c>
      <x:c r="B16" s="17" t="str">
        <x:v>Entries</x:v>
      </x:c>
      <x:c r="C16" s="17" t="str">
        <x:v>Share</x:v>
      </x:c>
      <x:c r="D16" s="17" t="str"/>
      <x:c r="E16" s="2"/>
      <x:c r="F16" s="2"/>
      <x:c r="G16" s="2"/>
      <x:c r="H16" s="2"/>
    </x:row>
    <x:row r="17" ht="22" customHeight="1">
      <x:c r="A17" s="2" t="str">
        <x:v>Claimed full answer</x:v>
      </x:c>
      <x:c r="B17" s="2" t="n">
        <x:f>COUNTIFS(Wikipedia!$C$2:$C$561,A17,Wikipedia!$E$2:$E$561,1)</x:f>
        <x:v>37</x:v>
      </x:c>
      <x:c r="C17" s="20" t="n">
        <x:f>B17/SUM(Wikipedia!$E$2:$E$561)</x:f>
        <x:v>0.07341269841269842</x:v>
      </x:c>
      <x:c r="D17" s="2" t="str"/>
      <x:c r="E17" s="2"/>
      <x:c r="F17" s="2"/>
      <x:c r="G17" s="2"/>
      <x:c r="H17" s="2"/>
    </x:row>
    <x:row r="18" ht="22" customHeight="1">
      <x:c r="A18" s="2" t="str">
        <x:v>Claimed partial progress</x:v>
      </x:c>
      <x:c r="B18" s="2" t="n">
        <x:f>COUNTIFS(Wikipedia!$C$2:$C$561,A18,Wikipedia!$E$2:$E$561,1)</x:f>
        <x:v>44</x:v>
      </x:c>
      <x:c r="C18" s="20" t="n">
        <x:f>B18/SUM(Wikipedia!$E$2:$E$561)</x:f>
        <x:v>0.0873015873015873</x:v>
      </x:c>
      <x:c r="D18" s="2" t="str"/>
      <x:c r="E18" s="2"/>
      <x:c r="F18" s="2"/>
      <x:c r="G18" s="2"/>
      <x:c r="H18" s="2"/>
    </x:row>
    <x:row r="19" ht="22" customHeight="1">
      <x:c r="A19" s="2" t="str">
        <x:v>Related only</x:v>
      </x:c>
      <x:c r="B19" s="2" t="n">
        <x:f>COUNTIFS(Wikipedia!$C$2:$C$561,A19,Wikipedia!$E$2:$E$561,1)</x:f>
        <x:v>32</x:v>
      </x:c>
      <x:c r="C19" s="20" t="n">
        <x:f>B19/SUM(Wikipedia!$E$2:$E$561)</x:f>
        <x:v>0.06349206349206349</x:v>
      </x:c>
      <x:c r="D19" s="2" t="str"/>
      <x:c r="E19" s="2"/>
      <x:c r="F19" s="2"/>
      <x:c r="G19" s="2"/>
      <x:c r="H19" s="2"/>
    </x:row>
    <x:row r="20" ht="22" customHeight="1">
      <x:c r="A20" s="2" t="str">
        <x:v>No matching claim</x:v>
      </x:c>
      <x:c r="B20" s="2" t="n">
        <x:f>COUNTIFS(Wikipedia!$C$2:$C$561,A20,Wikipedia!$E$2:$E$561,1)</x:f>
        <x:v>391</x:v>
      </x:c>
      <x:c r="C20" s="20" t="n">
        <x:f>B20/SUM(Wikipedia!$E$2:$E$561)</x:f>
        <x:v>0.7757936507936508</x:v>
      </x:c>
      <x:c r="D20" s="2" t="str"/>
      <x:c r="E20" s="2"/>
      <x:c r="F20" s="2"/>
      <x:c r="G20" s="2"/>
      <x:c r="H20" s="2"/>
    </x:row>
    <x:row r="21" ht="22" customHeight="1">
      <x:c r="A21" s="2"/>
      <x:c r="B21" s="2"/>
      <x:c r="C21" s="2"/>
      <x:c r="D21" s="2"/>
      <x:c r="E21" s="2"/>
      <x:c r="F21" s="2"/>
      <x:c r="G21" s="2"/>
      <x:c r="H21" s="2"/>
    </x:row>
    <x:row r="22" ht="23" customHeight="1">
      <x:c r="A22" s="13" t="str">
        <x:v>504 counted entries. The 44 already-solved appendix entries and 12 group headings stay in the source table.</x:v>
      </x:c>
      <x:c r="B22" s="13"/>
      <x:c r="C22" s="13"/>
      <x:c r="D22" s="13"/>
      <x:c r="E22" s="13"/>
      <x:c r="F22" s="13"/>
      <x:c r="G22" s="13"/>
      <x:c r="H22" s="13"/>
    </x:row>
    <x:row r="23" ht="22" customHeight="1">
      <x:c r="A23" s="2"/>
      <x:c r="B23" s="2"/>
      <x:c r="C23" s="2"/>
      <x:c r="D23" s="2"/>
      <x:c r="E23" s="2"/>
      <x:c r="F23" s="2"/>
      <x:c r="G23" s="2"/>
      <x:c r="H23" s="2"/>
    </x:row>
    <x:row r="24" ht="23" customHeight="1">
      <x:c r="A24" s="19" t="str">
        <x:v>RECONCILIATION</x:v>
      </x:c>
      <x:c r="B24" s="19"/>
      <x:c r="C24" s="19"/>
      <x:c r="D24" s="19"/>
      <x:c r="E24" s="19"/>
      <x:c r="F24" s="19"/>
      <x:c r="G24" s="19"/>
      <x:c r="H24" s="19"/>
    </x:row>
    <x:row r="25" ht="22" customHeight="1">
      <x:c r="A25" s="2"/>
      <x:c r="B25" s="2"/>
      <x:c r="C25" s="2"/>
      <x:c r="D25" s="2"/>
      <x:c r="E25" s="2"/>
      <x:c r="F25" s="2"/>
      <x:c r="G25" s="2"/>
      <x:c r="H25" s="2"/>
    </x:row>
    <x:row r="26" ht="22" customHeight="1">
      <x:c r="A26" s="17" t="str">
        <x:v>Record</x:v>
      </x:c>
      <x:c r="B26" s="17" t="str">
        <x:v>Expected</x:v>
      </x:c>
      <x:c r="C26" s="17" t="str">
        <x:v>Actual</x:v>
      </x:c>
      <x:c r="D26" s="17" t="str">
        <x:v>Difference</x:v>
      </x:c>
      <x:c r="E26" s="2"/>
      <x:c r="F26" s="2"/>
      <x:c r="G26" s="2"/>
      <x:c r="H26" s="2"/>
    </x:row>
    <x:row r="27" ht="22" customHeight="1">
      <x:c r="A27" s="2" t="str">
        <x:v>Families</x:v>
      </x:c>
      <x:c r="B27" s="2" t="n">
        <x:v>372</x:v>
      </x:c>
      <x:c r="C27" s="2" t="n">
        <x:f>COUNTA(Families!A2:A373)</x:f>
        <x:v>372</x:v>
      </x:c>
      <x:c r="D27" s="2" t="n">
        <x:f>C27-B27</x:f>
        <x:v>0</x:v>
      </x:c>
      <x:c r="E27" s="2"/>
      <x:c r="F27" s="2"/>
      <x:c r="G27" s="2"/>
      <x:c r="H27" s="2"/>
    </x:row>
    <x:row r="28" ht="22" customHeight="1">
      <x:c r="A28" s="2" t="str">
        <x:v>Manuscripts</x:v>
      </x:c>
      <x:c r="B28" s="2" t="n">
        <x:v>722</x:v>
      </x:c>
      <x:c r="C28" s="2" t="n">
        <x:f>COUNTA(Manuscripts!C2:C723)</x:f>
        <x:v>722</x:v>
      </x:c>
      <x:c r="D28" s="2" t="n">
        <x:f>C28-B28</x:f>
        <x:v>0</x:v>
      </x:c>
      <x:c r="E28" s="2"/>
      <x:c r="F28" s="2"/>
      <x:c r="G28" s="2"/>
      <x:c r="H28" s="2"/>
    </x:row>
    <x:row r="29" ht="22" customHeight="1">
      <x:c r="A29" s="2" t="str">
        <x:v>Wikipedia list rows</x:v>
      </x:c>
      <x:c r="B29" s="2" t="n">
        <x:v>560</x:v>
      </x:c>
      <x:c r="C29" s="2" t="n">
        <x:f>COUNT(Wikipedia!A2:A561)</x:f>
        <x:v>560</x:v>
      </x:c>
      <x:c r="D29" s="2" t="n">
        <x:f>C29-B29</x:f>
        <x:v>0</x:v>
      </x:c>
      <x:c r="E29" s="2"/>
      <x:c r="F29" s="2"/>
      <x:c r="G29" s="2"/>
      <x:c r="H29" s="2"/>
    </x:row>
    <x:row r="30" ht="22" customHeight="1">
      <x:c r="A30" s="2"/>
      <x:c r="B30" s="2"/>
      <x:c r="C30" s="2"/>
      <x:c r="D30" s="2"/>
      <x:c r="E30" s="2"/>
      <x:c r="F30" s="2"/>
      <x:c r="G30" s="2"/>
      <x:c r="H30" s="2"/>
    </x:row>
    <x:row r="31" ht="23" customHeight="1">
      <x:c r="A31" s="13" t="str">
        <x:v>Existing VibeMathed snapshot, all 772 entries: &gt;60 = 10; &gt;70 = 3; &gt;80 = 1; &gt;87 = 0.</x:v>
      </x:c>
      <x:c r="B31" s="13"/>
      <x:c r="C31" s="13"/>
      <x:c r="D31" s="13"/>
      <x:c r="E31" s="13"/>
      <x:c r="F31" s="13"/>
      <x:c r="G31" s="13"/>
      <x:c r="H31" s="13"/>
    </x:row>
    <x:row r="32" ht="23" customHeight="1">
      <x:c r="A32" s="13" t="str">
        <x:v>Those are the site’s published scores; this repo assessment is separate and uses a different review status.</x:v>
      </x:c>
      <x:c r="B32" s="13"/>
      <x:c r="C32" s="13"/>
      <x:c r="D32" s="13"/>
      <x:c r="E32" s="13"/>
      <x:c r="F32" s="13"/>
      <x:c r="G32" s="13"/>
      <x:c r="H32" s="13"/>
    </x:row>
    <x:row r="33" ht="22" customHeight="1">
      <x:c r="A33" s="2"/>
      <x:c r="B33" s="2"/>
      <x:c r="C33" s="2"/>
      <x:c r="D33" s="2"/>
      <x:c r="E33" s="2"/>
      <x:c r="F33" s="2"/>
      <x:c r="G33" s="2"/>
      <x:c r="H33" s="2"/>
    </x:row>
    <x:row r="34" ht="23" customHeight="1">
      <x:c r="A34" s="21" t="str">
        <x:v>Several dozen potential Fields-scale portfolios: rough conditional range 20–50; no additive score conversion.</x:v>
      </x:c>
      <x:c r="B34" s="21"/>
      <x:c r="C34" s="21"/>
      <x:c r="D34" s="21"/>
      <x:c r="E34" s="21"/>
      <x:c r="F34" s="21"/>
      <x:c r="G34" s="21"/>
      <x:c r="H34" s="21"/>
    </x:row>
    <x:row r="35" ht="22" customHeight="1">
      <x:c r="A35" s="2"/>
      <x:c r="B35" s="2"/>
      <x:c r="C35" s="2"/>
      <x:c r="D35" s="2"/>
      <x:c r="E35" s="2"/>
      <x:c r="F35" s="2"/>
      <x:c r="G35" s="2"/>
      <x:c r="H35" s="2"/>
    </x:row>
    <x:row r="36" ht="22" customHeight="1">
      <x:c r="A36" s="2"/>
      <x:c r="B36" s="2"/>
      <x:c r="C36" s="2"/>
      <x:c r="D36" s="2"/>
      <x:c r="E36" s="2"/>
      <x:c r="F36" s="2"/>
      <x:c r="G36" s="2"/>
      <x:c r="H36" s="2"/>
    </x:row>
    <x:row r="37" ht="22" customHeight="1">
      <x:c r="A37" s="2"/>
      <x:c r="B37" s="2"/>
      <x:c r="C37" s="2"/>
      <x:c r="D37" s="2"/>
      <x:c r="E37" s="2"/>
      <x:c r="F37" s="2"/>
      <x:c r="G37" s="2"/>
      <x:c r="H37" s="2"/>
    </x:row>
  </x:sheetData>
  <x:mergeCells>
    <x:mergeCell ref="A1:H1"/>
    <x:mergeCell ref="A3:H3"/>
    <x:mergeCell ref="A11:H11"/>
    <x:mergeCell ref="A12:H12"/>
    <x:mergeCell ref="A14:H14"/>
    <x:mergeCell ref="A22:H22"/>
    <x:mergeCell ref="A24:H24"/>
    <x:mergeCell ref="A31:H31"/>
    <x:mergeCell ref="A32:H32"/>
    <x:mergeCell ref="A34:H34"/>
  </x:mergeCells>
  <x:pageMargins left="0.7" right="0.7" top="0.75" bottom="0.75" header="0.3" footer="0.3"/>
</x:worksheet>
</file>

<file path=xl/worksheets/sheet3.xml><?xml version="1.0" encoding="utf-8"?>
<x:worksheet xmlns:x="http://schemas.openxmlformats.org/spreadsheetml/2006/main">
  <x:sheetPr>
    <x:tabColor rgb="FF087E8B"/>
  </x:sheetPr>
  <x:sheetViews>
    <x:sheetView showGridLines="0" workbookViewId="0">
      <x:pane xSplit="2" ySplit="1" topLeftCell="C2" activePane="bottomRight" state="frozen"/>
    </x:sheetView>
  </x:sheetViews>
  <x:sheetFormatPr defaultRowHeight="15"/>
  <x:cols>
    <x:col min="1" max="1" width="8" hidden="0" customWidth="1"/>
    <x:col min="2" max="2" width="76" hidden="0" customWidth="1"/>
    <x:col min="3" max="3" width="30" hidden="0" customWidth="1"/>
    <x:col min="4" max="4" width="23" hidden="0" customWidth="1"/>
    <x:col min="5" max="5" width="18" hidden="0" customWidth="1"/>
    <x:col min="6" max="6" width="45" hidden="0" customWidth="1"/>
    <x:col min="7" max="7" width="30" hidden="0" customWidth="1"/>
    <x:col min="8" max="8" width="15" hidden="0" customWidth="1"/>
    <x:col min="9" max="9" width="55" hidden="0" customWidth="1"/>
    <x:col min="10" max="10" width="60" hidden="0" customWidth="1"/>
    <x:col min="11" max="11" width="130" hidden="0" customWidth="1"/>
    <x:col min="12" max="12" width="145" hidden="0" customWidth="1"/>
  </x:cols>
  <x:sheetData>
    <x:row r="1" ht="24" customHeight="1">
      <x:c r="A1" s="5" t="str">
        <x:v>Row</x:v>
      </x:c>
      <x:c r="B1" s="5" t="str">
        <x:v>Problem label</x:v>
      </x:c>
      <x:c r="C1" s="5" t="str">
        <x:v>Match status</x:v>
      </x:c>
      <x:c r="D1" s="5" t="str">
        <x:v>Families</x:v>
      </x:c>
      <x:c r="E1" s="5" t="str">
        <x:v>Counted in 504</x:v>
      </x:c>
      <x:c r="F1" s="5" t="str">
        <x:v>Area</x:v>
      </x:c>
      <x:c r="G1" s="5" t="str">
        <x:v>Article part</x:v>
      </x:c>
      <x:c r="H1" s="5" t="str">
        <x:v>Duplicate of</x:v>
      </x:c>
      <x:c r="I1" s="5" t="str">
        <x:v>Wikipedia revision URL</x:v>
      </x:c>
      <x:c r="J1" s="5" t="str">
        <x:v>Result URLs</x:v>
      </x:c>
      <x:c r="K1" s="5" t="str">
        <x:v>Original listed wording</x:v>
      </x:c>
      <x:c r="L1" s="5" t="str">
        <x:v>Scope and reason</x:v>
      </x:c>
    </x:row>
    <x:row r="2" ht="15" customHeight="1">
      <x:c r="A2" s="3" t="n">
        <x:v>1</x:v>
      </x:c>
      <x:c r="B2" s="3" t="str">
        <x:v>Birch and Swinnerton-Dyer conjecture</x:v>
      </x:c>
      <x:c r="C2" s="3" t="str">
        <x:v>Claimed partial progress</x:v>
      </x:c>
      <x:c r="D2" s="7" t="str">
        <x:v>002, 006</x:v>
      </x:c>
      <x:c r="E2" s="3" t="n">
        <x:v>1</x:v>
      </x:c>
      <x:c r="F2" s="3" t="str">
        <x:v>Millennium Prize Problems</x:v>
      </x:c>
      <x:c r="G2" s="3" t="str">
        <x:v>Notable lists</x:v>
      </x:c>
      <x:c r="H2" s="3" t="str"/>
      <x:c r="I2" s="3" t="str">
        <x:v>https://en.wikipedia.org/w/index.php?title=List_of_unsolved_problems_in_mathematics&amp;oldid=1378950817</x:v>
      </x:c>
      <x:c r="J2" s="3" t="str">
        <x:v>https://github.com/openai/math/blob/main/preprints/Exact-Birch-Swinnerton-Dyer-Formula-from-Low-Selmer-Corank-October-3-2026/exact-bsd-low-selmer-corank.pdf | https://github.com/openai/math/blob/main/preprints/Goldfelds-analytic-density-conjecture-and-the-2-converse-for-elliptic-curves-September-23-2026/paper.pdf</x:v>
      </x:c>
      <x:c r="K2" s="3" t="str">
        <x:v>Birch and Swinnerton-Dyer conjecture</x:v>
      </x:c>
      <x:c r="L2" s="3" t="str">
        <x:v>Full BSD formula for the stated low-Selmer-corank class; with Goldfeld, density-one quadratic twists. Arbitrary-rank BSD remains outside scope.</x:v>
      </x:c>
    </x:row>
    <x:row r="3" ht="15" customHeight="1">
      <x:c r="A3" s="3" t="n">
        <x:v>2</x:v>
      </x:c>
      <x:c r="B3" s="3" t="str">
        <x:v>Hodge conjecture</x:v>
      </x:c>
      <x:c r="C3" s="3" t="str">
        <x:v>Claimed partial progress</x:v>
      </x:c>
      <x:c r="D3" s="7" t="str">
        <x:v>032</x:v>
      </x:c>
      <x:c r="E3" s="3" t="n">
        <x:v>1</x:v>
      </x:c>
      <x:c r="F3" s="3" t="str">
        <x:v>Millennium Prize Problems</x:v>
      </x:c>
      <x:c r="G3" s="3" t="str">
        <x:v>Notable lists</x:v>
      </x:c>
      <x:c r="H3" s="3" t="str"/>
      <x:c r="I3" s="3" t="str">
        <x:v>https://en.wikipedia.org/w/index.php?title=List_of_unsolved_problems_in_mathematics&amp;oldid=1378950817</x:v>
      </x:c>
      <x:c r="J3" s="3" t="str">
        <x:v>https://github.com/openai/math/blob/main/preprints/The-rational-Hodge-conjecture-for-products-of-K3-surfaces-October-4-2026/hodge-conjecture-products-k3.pdf</x:v>
      </x:c>
      <x:c r="K3" s="3" t="str">
        <x:v>Hodge conjecture</x:v>
      </x:c>
      <x:c r="L3" s="3" t="str">
        <x:v>Hodge for CM abelian varieties and products of projective K3 surfaces; not all smooth projective varieties.</x:v>
      </x:c>
    </x:row>
    <x:row r="4" ht="15" customHeight="1">
      <x:c r="A4" s="3" t="n">
        <x:v>3</x:v>
      </x:c>
      <x:c r="B4" s="3" t="str">
        <x:v>Navier–Stokes existence and smoothness[when?]</x:v>
      </x:c>
      <x:c r="C4" s="3" t="str">
        <x:v>Related only</x:v>
      </x:c>
      <x:c r="D4" s="7" t="str">
        <x:v>376</x:v>
      </x:c>
      <x:c r="E4" s="3" t="n">
        <x:v>1</x:v>
      </x:c>
      <x:c r="F4" s="3" t="str">
        <x:v>Millennium Prize Problems</x:v>
      </x:c>
      <x:c r="G4" s="3" t="str">
        <x:v>Notable lists</x:v>
      </x:c>
      <x:c r="H4" s="3" t="str"/>
      <x:c r="I4" s="3" t="str">
        <x:v>https://en.wikipedia.org/w/index.php?title=List_of_unsolved_problems_in_mathematics&amp;oldid=1378950817</x:v>
      </x:c>
      <x:c r="J4" s="3" t="str">
        <x:v>https://github.com/openai/math/blob/main/preprints/Finite-Instructions-and-Solenoidal-Shear-Flows-September-27-2026/manuscript.pdf</x:v>
      </x:c>
      <x:c r="K4" s="3" t="str">
        <x:v>Navier–Stokes existence and smoothness[when?]</x:v>
      </x:c>
      <x:c r="L4" s="3" t="str">
        <x:v>Universal computation under smooth forcing, not this release's proof of existence/smoothness or blowup. Earlier OpenAI NS release is a separate source.</x:v>
      </x:c>
    </x:row>
    <x:row r="5" ht="15" customHeight="1">
      <x:c r="A5" s="3" t="n">
        <x:v>4</x:v>
      </x:c>
      <x:c r="B5" s="3" t="str">
        <x:v>P versus NP</x:v>
      </x:c>
      <x:c r="C5" s="3" t="str">
        <x:v>Related only</x:v>
      </x:c>
      <x:c r="D5" s="7" t="str">
        <x:v>102, 103, 108, 112, 135</x:v>
      </x:c>
      <x:c r="E5" s="3" t="n">
        <x:v>1</x:v>
      </x:c>
      <x:c r="F5" s="3" t="str">
        <x:v>Millennium Prize Problems</x:v>
      </x:c>
      <x:c r="G5" s="3" t="str">
        <x:v>Notable lists</x:v>
      </x:c>
      <x:c r="H5" s="3" t="str"/>
      <x:c r="I5" s="3" t="str">
        <x:v>https://en.wikipedia.org/w/index.php?title=List_of_unsolved_problems_in_mathematics&amp;oldid=1378950817</x:v>
      </x:c>
      <x:c r="J5" s="3" t="str">
        <x:v>https://github.com/openai/math/blob/main/preprints/The-Unique-Games-Theorem-September-23-2026/paper.pdf | https://github.com/openai/math/blob/main/preprints/Exact-Derandomization-of-Logarithmic-Space-L-equals-RL-equals-BPL-September-23-2026/paper.pdf | https://github.com/openai/math/blob/main/preprints/A-cubic-lower-bound-for-border-determinantal-complexity-of-the-permanent-September-24-2026/A-cubic-lower-bound-for-border-determinantal-complexity-of-the-permanent-September-24-2026.pdf | https://github.com/openai/math/blob/main/preprints/Beyond-the-Square-Root-Exponent-for-Depth-Three-Boolean-Circuits-September-23-2026/main.pdf | https://github.com/openai/math/blob/main/preprints/Homogeneous-depth-five-lower-bounds-for-iterated-matrix-multiplication-September-25-2026/Homogeneous-depth-five-lower-bounds-for-iterated-matrix-multiplication-September-25-2026.pdf</x:v>
      </x:c>
      <x:c r="K5" s="3" t="str">
        <x:v>P versus NP</x:v>
      </x:c>
      <x:c r="L5" s="3" t="str">
        <x:v>UGC, derandomization and restricted circuit lower bounds; no P-versus-NP resolution.</x:v>
      </x:c>
    </x:row>
    <x:row r="6" ht="15" customHeight="1">
      <x:c r="A6" s="3" t="n">
        <x:v>5</x:v>
      </x:c>
      <x:c r="B6" s="3" t="str">
        <x:v>Riemann hypothesis</x:v>
      </x:c>
      <x:c r="C6" s="3" t="str">
        <x:v>Claimed partial progress</x:v>
      </x:c>
      <x:c r="D6" s="7" t="str">
        <x:v>003</x:v>
      </x:c>
      <x:c r="E6" s="3" t="n">
        <x:v>1</x:v>
      </x:c>
      <x:c r="F6" s="3" t="str">
        <x:v>Millennium Prize Problems</x:v>
      </x:c>
      <x:c r="G6" s="3" t="str">
        <x:v>Notable lists</x:v>
      </x:c>
      <x:c r="H6" s="3" t="str"/>
      <x:c r="I6" s="3" t="str">
        <x:v>https://en.wikipedia.org/w/index.php?title=List_of_unsolved_problems_in_mathematics&amp;oldid=1378950817</x:v>
      </x:c>
      <x:c r="J6" s="3" t="str">
        <x:v>https://github.com/openai/math/blob/main/preprints/The-Quasi-Riemann-Hypothesis-September-30-2026/paper.pdf</x:v>
      </x:c>
      <x:c r="K6" s="3" t="str">
        <x:v>Riemann hypothesis</x:v>
      </x:c>
      <x:c r="L6" s="3" t="str">
        <x:v>Fixed zero-free half-plane Re(s)&gt;7/8; critical line 1/2 remains unproved.</x:v>
      </x:c>
    </x:row>
    <x:row r="7" ht="15" customHeight="1">
      <x:c r="A7" s="3" t="n">
        <x:v>6</x:v>
      </x:c>
      <x:c r="B7" s="3" t="str">
        <x:v>Yang–Mills existence and mass gap</x:v>
      </x:c>
      <x:c r="C7" s="3" t="str">
        <x:v>No matching claim</x:v>
      </x:c>
      <x:c r="D7" s="7" t="str"/>
      <x:c r="E7" s="3" t="n">
        <x:v>1</x:v>
      </x:c>
      <x:c r="F7" s="3" t="str">
        <x:v>Millennium Prize Problems</x:v>
      </x:c>
      <x:c r="G7" s="3" t="str">
        <x:v>Notable lists</x:v>
      </x:c>
      <x:c r="H7" s="3" t="str"/>
      <x:c r="I7" s="3" t="str">
        <x:v>https://en.wikipedia.org/w/index.php?title=List_of_unsolved_problems_in_mathematics&amp;oldid=1378950817</x:v>
      </x:c>
      <x:c r="J7" s="3" t="str"/>
      <x:c r="K7" s="3" t="str">
        <x:v>Yang–Mills existence and mass gap</x:v>
      </x:c>
      <x:c r="L7" s="3" t="str">
        <x:v>No corresponding result identified in the 372-family catalogue. This is not a claim that the problem remains open worldwide.</x:v>
      </x:c>
    </x:row>
    <x:row r="8" ht="15" customHeight="1">
      <x:c r="A8" s="3" t="n">
        <x:v>7</x:v>
      </x:c>
      <x:c r="B8" s="3" t="str">
        <x:v>Birch–Tate conjecture on the relation between the order of the center of the Steinberg group of the ring of integers of a number field to the field's </x:v>
      </x:c>
      <x:c r="C8" s="3" t="str">
        <x:v>No matching claim</x:v>
      </x:c>
      <x:c r="D8" s="7" t="str"/>
      <x:c r="E8" s="3" t="n">
        <x:v>1</x:v>
      </x:c>
      <x:c r="F8" s="3" t="str">
        <x:v>Algebra</x:v>
      </x:c>
      <x:c r="G8" s="3" t="str">
        <x:v>Unsolved problems</x:v>
      </x:c>
      <x:c r="H8" s="3" t="str"/>
      <x:c r="I8" s="3" t="str">
        <x:v>https://en.wikipedia.org/w/index.php?title=List_of_unsolved_problems_in_mathematics&amp;oldid=1378950817</x:v>
      </x:c>
      <x:c r="J8" s="3" t="str"/>
      <x:c r="K8" s="3" t="str">
        <x:v>Birch–Tate conjecture on the relation between the order of the center of the Steinberg group of the ring of integers of a number field to the field's Dedekind zeta function.</x:v>
      </x:c>
      <x:c r="L8" s="3" t="str">
        <x:v>No corresponding result identified in the 372-family catalogue. This is not a claim that the problem remains open worldwide.</x:v>
      </x:c>
    </x:row>
    <x:row r="9" ht="15" customHeight="1">
      <x:c r="A9" s="3" t="n">
        <x:v>8</x:v>
      </x:c>
      <x:c r="B9" s="3" t="str">
        <x:v>Casas-Alvero conjecture</x:v>
      </x:c>
      <x:c r="C9" s="3" t="str">
        <x:v>No matching claim</x:v>
      </x:c>
      <x:c r="D9" s="7" t="str"/>
      <x:c r="E9" s="3" t="n">
        <x:v>1</x:v>
      </x:c>
      <x:c r="F9" s="3" t="str">
        <x:v>Algebra</x:v>
      </x:c>
      <x:c r="G9" s="3" t="str">
        <x:v>Unsolved problems</x:v>
      </x:c>
      <x:c r="H9" s="3" t="str"/>
      <x:c r="I9" s="3" t="str">
        <x:v>https://en.wikipedia.org/w/index.php?title=List_of_unsolved_problems_in_mathematics&amp;oldid=1378950817</x:v>
      </x:c>
      <x:c r="J9" s="3" t="str"/>
      <x:c r="K9" s="3" t="str">
        <x:v>Casas-Alvero conjecture: if a polynomial of degree { d} defined over a field { K} of characteristic { 0} has a factor in common with its first through { d-1}-th derivative, then must { f} be the { d}-th power of a linear polynomial?</x:v>
      </x:c>
      <x:c r="L9" s="3" t="str">
        <x:v>No corresponding result identified in the 372-family catalogue. This is not a claim that the problem remains open worldwide.</x:v>
      </x:c>
    </x:row>
    <x:row r="10" ht="15" customHeight="1">
      <x:c r="A10" s="3" t="n">
        <x:v>9</x:v>
      </x:c>
      <x:c r="B10" s="3" t="str">
        <x:v>Connes embedding problem in Von Neumann algebra theory</x:v>
      </x:c>
      <x:c r="C10" s="3" t="str">
        <x:v>Related only</x:v>
      </x:c>
      <x:c r="D10" s="7" t="str">
        <x:v>292</x:v>
      </x:c>
      <x:c r="E10" s="3" t="n">
        <x:v>1</x:v>
      </x:c>
      <x:c r="F10" s="3" t="str">
        <x:v>Algebra</x:v>
      </x:c>
      <x:c r="G10" s="3" t="str">
        <x:v>Unsolved problems</x:v>
      </x:c>
      <x:c r="H10" s="3" t="str"/>
      <x:c r="I10" s="3" t="str">
        <x:v>https://en.wikipedia.org/w/index.php?title=List_of_unsolved_problems_in_mathematics&amp;oldid=1378950817</x:v>
      </x:c>
      <x:c r="J10" s="3" t="str">
        <x:v>https://github.com/openai/math/blob/main/preprints/An-explicit-obstruction-to-nuclear-norm-ultrapower-embeddings-September-23-2026/paper.pdf</x:v>
      </x:c>
      <x:c r="K10" s="3" t="str">
        <x:v>Connes embedding problem in Von Neumann algebra theory</x:v>
      </x:c>
      <x:c r="L10" s="3" t="str">
        <x:v>Kirchberg O2 norm-ultrapower nonembedding is a different statement. Connes embedding was already refuted before this release.</x:v>
      </x:c>
    </x:row>
    <x:row r="11" ht="15" customHeight="1">
      <x:c r="A11" s="3" t="n">
        <x:v>10</x:v>
      </x:c>
      <x:c r="B11" s="3" t="str">
        <x:v>Determinantal conjecture on the determinant of the sum of two normal matrices.</x:v>
      </x:c>
      <x:c r="C11" s="3" t="str">
        <x:v>No matching claim</x:v>
      </x:c>
      <x:c r="D11" s="7" t="str"/>
      <x:c r="E11" s="3" t="n">
        <x:v>1</x:v>
      </x:c>
      <x:c r="F11" s="3" t="str">
        <x:v>Algebra</x:v>
      </x:c>
      <x:c r="G11" s="3" t="str">
        <x:v>Unsolved problems</x:v>
      </x:c>
      <x:c r="H11" s="3" t="str"/>
      <x:c r="I11" s="3" t="str">
        <x:v>https://en.wikipedia.org/w/index.php?title=List_of_unsolved_problems_in_mathematics&amp;oldid=1378950817</x:v>
      </x:c>
      <x:c r="J11" s="3" t="str"/>
      <x:c r="K11" s="3" t="str">
        <x:v>Determinantal conjecture on the determinant of the sum of two normal matrices.</x:v>
      </x:c>
      <x:c r="L11" s="3" t="str">
        <x:v>No corresponding result identified in the 372-family catalogue. This is not a claim that the problem remains open worldwide.</x:v>
      </x:c>
    </x:row>
    <x:row r="12" ht="15" customHeight="1">
      <x:c r="A12" s="3" t="n">
        <x:v>11</x:v>
      </x:c>
      <x:c r="B12" s="3" t="str">
        <x:v>Eilenberg–Ganea conjecture</x:v>
      </x:c>
      <x:c r="C12" s="3" t="str">
        <x:v>Claimed full answer</x:v>
      </x:c>
      <x:c r="D12" s="7" t="str">
        <x:v>249</x:v>
      </x:c>
      <x:c r="E12" s="3" t="n">
        <x:v>1</x:v>
      </x:c>
      <x:c r="F12" s="3" t="str">
        <x:v>Algebra</x:v>
      </x:c>
      <x:c r="G12" s="3" t="str">
        <x:v>Unsolved problems</x:v>
      </x:c>
      <x:c r="H12" s="3" t="str"/>
      <x:c r="I12" s="3" t="str">
        <x:v>https://en.wikipedia.org/w/index.php?title=List_of_unsolved_problems_in_mathematics&amp;oldid=1378950817</x:v>
      </x:c>
      <x:c r="J12" s="3" t="str">
        <x:v>https://github.com/openai/math/blob/main/preprints/A-finitely-generated-counterexample-to-the-Eilenberg-Ganea-conjecture-September-23-2026/paper.pdf</x:v>
      </x:c>
      <x:c r="K12" s="3" t="str">
        <x:v>Eilenberg–Ganea conjecture: a group with cohomological dimension 2 also has a 2-dimensional Eilenberg–MacLane space { K(G,1)}.</x:v>
      </x:c>
      <x:c r="L12" s="3" t="str">
        <x:v>Cohomological dimension two and geometric dimension three counterexample.</x:v>
      </x:c>
    </x:row>
    <x:row r="13" ht="15" customHeight="1">
      <x:c r="A13" s="3" t="n">
        <x:v>12</x:v>
      </x:c>
      <x:c r="B13" s="3" t="str">
        <x:v>Farrell–Jones conjecture on whether certain assembly maps are isomorphisms.</x:v>
      </x:c>
      <x:c r="C13" s="3" t="str">
        <x:v>Related only</x:v>
      </x:c>
      <x:c r="D13" s="7" t="str">
        <x:v>285, 320</x:v>
      </x:c>
      <x:c r="E13" s="3" t="n">
        <x:v>1</x:v>
      </x:c>
      <x:c r="F13" s="3" t="str">
        <x:v>Algebra</x:v>
      </x:c>
      <x:c r="G13" s="3" t="str">
        <x:v>Unsolved problems</x:v>
      </x:c>
      <x:c r="H13" s="3" t="str"/>
      <x:c r="I13" s="3" t="str">
        <x:v>https://en.wikipedia.org/w/index.php?title=List_of_unsolved_problems_in_mathematics&amp;oldid=1378950817</x:v>
      </x:c>
      <x:c r="J13" s="3" t="str">
        <x:v>https://github.com/openai/math/blob/main/preprints/A-Torsion-Free-Counterexample-to-Reduced-Baum-Connes-Injectivity-September-23-2026/paper.pdf | https://github.com/openai/math/blob/main/preprints/Nonhomeomorphic-closed-aspherical-four-manifolds-with-the-same-homotopy-type-October-4-2026/paper.pdf</x:v>
      </x:c>
      <x:c r="K13" s="3" t="str">
        <x:v>Farrell–Jones conjecture on whether certain assembly maps are isomorphisms.</x:v>
      </x:c>
      <x:c r="L13" s="3" t="str">
        <x:v>Different assembly conjecture and dimension-four Borel counterexample; no direct Farrell-Jones claim.</x:v>
      </x:c>
    </x:row>
    <x:row r="14" ht="15" customHeight="1">
      <x:c r="A14" s="3" t="n">
        <x:v>13</x:v>
      </x:c>
      <x:c r="B14" s="3" t="str">
        <x:v>Bost conjecture</x:v>
      </x:c>
      <x:c r="C14" s="3" t="str">
        <x:v>Related only</x:v>
      </x:c>
      <x:c r="D14" s="7" t="str">
        <x:v>207</x:v>
      </x:c>
      <x:c r="E14" s="3" t="n">
        <x:v>1</x:v>
      </x:c>
      <x:c r="F14" s="3" t="str">
        <x:v>Algebra</x:v>
      </x:c>
      <x:c r="G14" s="3" t="str">
        <x:v>Unsolved problems</x:v>
      </x:c>
      <x:c r="H14" s="3" t="str"/>
      <x:c r="I14" s="3" t="str">
        <x:v>https://en.wikipedia.org/w/index.php?title=List_of_unsolved_problems_in_mathematics&amp;oldid=1378950817</x:v>
      </x:c>
      <x:c r="J14" s="3" t="str">
        <x:v>https://github.com/openai/math/blob/main/preprints/The-l1-Bass-Conjecture-for-Discrete-Groups-October-5-2026/l1-bass-conjecture.pdf</x:v>
      </x:c>
      <x:c r="K14" s="3" t="str">
        <x:v>Bost conjecture: a specific case of the Farrell–Jones conjecture</x:v>
      </x:c>
      <x:c r="L14" s="3" t="str">
        <x:v>Proves l1-Bass, a related consequence/problem, not the full Bost assembly assertion.</x:v>
      </x:c>
    </x:row>
    <x:row r="15" ht="15" customHeight="1">
      <x:c r="A15" s="3" t="n">
        <x:v>14</x:v>
      </x:c>
      <x:c r="B15" s="3" t="str">
        <x:v>Finite lattice representation problem</x:v>
      </x:c>
      <x:c r="C15" s="3" t="str">
        <x:v>Claimed full answer</x:v>
      </x:c>
      <x:c r="D15" s="7" t="str">
        <x:v>206</x:v>
      </x:c>
      <x:c r="E15" s="3" t="n">
        <x:v>1</x:v>
      </x:c>
      <x:c r="F15" s="3" t="str">
        <x:v>Algebra</x:v>
      </x:c>
      <x:c r="G15" s="3" t="str">
        <x:v>Unsolved problems</x:v>
      </x:c>
      <x:c r="H15" s="3" t="str"/>
      <x:c r="I15" s="3" t="str">
        <x:v>https://en.wikipedia.org/w/index.php?title=List_of_unsolved_problems_in_mathematics&amp;oldid=1378950817</x:v>
      </x:c>
      <x:c r="J15" s="3" t="str">
        <x:v>https://github.com/openai/math/blob/main/preprints/Finite-Congruence-Lattices-Characterization-and-Undecidability-September-24-2026/paper.pdf</x:v>
      </x:c>
      <x:c r="K15" s="3" t="str">
        <x:v>Finite lattice representation problem: is every finite lattice isomorphic to the congruence lattice of some finite algebra?</x:v>
      </x:c>
      <x:c r="L15" s="3" t="str">
        <x:v>Negative finite-lattice representation answer, plus undecidability.</x:v>
      </x:c>
    </x:row>
    <x:row r="16" ht="15" customHeight="1">
      <x:c r="A16" s="3" t="n">
        <x:v>15</x:v>
      </x:c>
      <x:c r="B16" s="3" t="str">
        <x:v>Goncharov conjecture on the cohomology of certain motivic complexes.</x:v>
      </x:c>
      <x:c r="C16" s="3" t="str">
        <x:v>No matching claim</x:v>
      </x:c>
      <x:c r="D16" s="7" t="str"/>
      <x:c r="E16" s="3" t="n">
        <x:v>1</x:v>
      </x:c>
      <x:c r="F16" s="3" t="str">
        <x:v>Algebra</x:v>
      </x:c>
      <x:c r="G16" s="3" t="str">
        <x:v>Unsolved problems</x:v>
      </x:c>
      <x:c r="H16" s="3" t="str"/>
      <x:c r="I16" s="3" t="str">
        <x:v>https://en.wikipedia.org/w/index.php?title=List_of_unsolved_problems_in_mathematics&amp;oldid=1378950817</x:v>
      </x:c>
      <x:c r="J16" s="3" t="str"/>
      <x:c r="K16" s="3" t="str">
        <x:v>Goncharov conjecture on the cohomology of certain motivic complexes.</x:v>
      </x:c>
      <x:c r="L16" s="3" t="str">
        <x:v>No corresponding result identified in the 372-family catalogue. This is not a claim that the problem remains open worldwide.</x:v>
      </x:c>
    </x:row>
    <x:row r="17" ht="15" customHeight="1">
      <x:c r="A17" s="3" t="n">
        <x:v>16</x:v>
      </x:c>
      <x:c r="B17" s="3" t="str">
        <x:v>Green's conjecture</x:v>
      </x:c>
      <x:c r="C17" s="3" t="str">
        <x:v>No matching claim</x:v>
      </x:c>
      <x:c r="D17" s="7" t="str"/>
      <x:c r="E17" s="3" t="n">
        <x:v>1</x:v>
      </x:c>
      <x:c r="F17" s="3" t="str">
        <x:v>Algebra</x:v>
      </x:c>
      <x:c r="G17" s="3" t="str">
        <x:v>Unsolved problems</x:v>
      </x:c>
      <x:c r="H17" s="3" t="str"/>
      <x:c r="I17" s="3" t="str">
        <x:v>https://en.wikipedia.org/w/index.php?title=List_of_unsolved_problems_in_mathematics&amp;oldid=1378950817</x:v>
      </x:c>
      <x:c r="J17" s="3" t="str"/>
      <x:c r="K17" s="3" t="str">
        <x:v>Green's conjecture: the Clifford index of a non-hyperelliptic curve is determined by the extent to which it, as a canonical curve, has linear syzygies.</x:v>
      </x:c>
      <x:c r="L17" s="3" t="str">
        <x:v>No corresponding result identified in the 372-family catalogue. This is not a claim that the problem remains open worldwide.</x:v>
      </x:c>
    </x:row>
    <x:row r="18" ht="15" customHeight="1">
      <x:c r="A18" s="3" t="n">
        <x:v>17</x:v>
      </x:c>
      <x:c r="B18" s="3" t="str">
        <x:v>Grothendieck–Katz p-curvature conjecture</x:v>
      </x:c>
      <x:c r="C18" s="3" t="str">
        <x:v>No matching claim</x:v>
      </x:c>
      <x:c r="D18" s="7" t="str"/>
      <x:c r="E18" s="3" t="n">
        <x:v>1</x:v>
      </x:c>
      <x:c r="F18" s="3" t="str">
        <x:v>Algebra</x:v>
      </x:c>
      <x:c r="G18" s="3" t="str">
        <x:v>Unsolved problems</x:v>
      </x:c>
      <x:c r="H18" s="3" t="str"/>
      <x:c r="I18" s="3" t="str">
        <x:v>https://en.wikipedia.org/w/index.php?title=List_of_unsolved_problems_in_mathematics&amp;oldid=1378950817</x:v>
      </x:c>
      <x:c r="J18" s="3" t="str"/>
      <x:c r="K18" s="3" t="str">
        <x:v>Grothendieck–Katz p-curvature conjecture: a conjectured local–global principle for linear ordinary differential equations.</x:v>
      </x:c>
      <x:c r="L18" s="3" t="str">
        <x:v>No corresponding result identified in the 372-family catalogue. This is not a claim that the problem remains open worldwide.</x:v>
      </x:c>
    </x:row>
    <x:row r="19" ht="15" customHeight="1">
      <x:c r="A19" s="3" t="n">
        <x:v>18</x:v>
      </x:c>
      <x:c r="B19" s="3" t="str">
        <x:v>Hadamard conjecture</x:v>
      </x:c>
      <x:c r="C19" s="3" t="str">
        <x:v>Related only</x:v>
      </x:c>
      <x:c r="D19" s="7" t="str">
        <x:v>179</x:v>
      </x:c>
      <x:c r="E19" s="3" t="n">
        <x:v>1</x:v>
      </x:c>
      <x:c r="F19" s="3" t="str">
        <x:v>Algebra</x:v>
      </x:c>
      <x:c r="G19" s="3" t="str">
        <x:v>Unsolved problems</x:v>
      </x:c>
      <x:c r="H19" s="3" t="str"/>
      <x:c r="I19" s="3" t="str">
        <x:v>https://en.wikipedia.org/w/index.php?title=List_of_unsolved_problems_in_mathematics&amp;oldid=1378950817</x:v>
      </x:c>
      <x:c r="J19" s="3" t="str">
        <x:v>https://github.com/openai/math/blob/main/preprints/The-circulant-Hadamard-conjecture-September-23-2026/paper.pdf</x:v>
      </x:c>
      <x:c r="K19" s="3" t="str">
        <x:v>Hadamard conjecture: for every positive integer { k}, a Hadamard matrix of order { 4k} exists.</x:v>
      </x:c>
      <x:c r="L19" s="3" t="str">
        <x:v>Circulant Hadamard nonexistence is a different question from unrestricted Hadamard existence in every order 4k.</x:v>
      </x:c>
    </x:row>
    <x:row r="20" ht="15" customHeight="1">
      <x:c r="A20" s="3" t="n">
        <x:v>19</x:v>
      </x:c>
      <x:c r="B20" s="3" t="str">
        <x:v>Williamson conjecture</x:v>
      </x:c>
      <x:c r="C20" s="3" t="str">
        <x:v>No matching claim</x:v>
      </x:c>
      <x:c r="D20" s="7" t="str"/>
      <x:c r="E20" s="3" t="n">
        <x:v>1</x:v>
      </x:c>
      <x:c r="F20" s="3" t="str">
        <x:v>Algebra</x:v>
      </x:c>
      <x:c r="G20" s="3" t="str">
        <x:v>Unsolved problems</x:v>
      </x:c>
      <x:c r="H20" s="3" t="str"/>
      <x:c r="I20" s="3" t="str">
        <x:v>https://en.wikipedia.org/w/index.php?title=List_of_unsolved_problems_in_mathematics&amp;oldid=1378950817</x:v>
      </x:c>
      <x:c r="J20" s="3" t="str"/>
      <x:c r="K20" s="3" t="str">
        <x:v>Williamson conjecture: the problem of finding Williamson matrices, which can be used to construct Hadamard matrices.</x:v>
      </x:c>
      <x:c r="L20" s="3" t="str">
        <x:v>No corresponding result identified in the 372-family catalogue. This is not a claim that the problem remains open worldwide.</x:v>
      </x:c>
    </x:row>
    <x:row r="21" ht="15" customHeight="1">
      <x:c r="A21" s="3" t="n">
        <x:v>20</x:v>
      </x:c>
      <x:c r="B21" s="3" t="str">
        <x:v>Lander's conjecture</x:v>
      </x:c>
      <x:c r="C21" s="3" t="str">
        <x:v>Claimed partial progress</x:v>
      </x:c>
      <x:c r="D21" s="7" t="str">
        <x:v>179</x:v>
      </x:c>
      <x:c r="E21" s="3" t="n">
        <x:v>1</x:v>
      </x:c>
      <x:c r="F21" s="3" t="str">
        <x:v>Algebra</x:v>
      </x:c>
      <x:c r="G21" s="3" t="str">
        <x:v>Unsolved problems</x:v>
      </x:c>
      <x:c r="H21" s="3" t="str"/>
      <x:c r="I21" s="3" t="str">
        <x:v>https://en.wikipedia.org/w/index.php?title=List_of_unsolved_problems_in_mathematics&amp;oldid=1378950817</x:v>
      </x:c>
      <x:c r="J21" s="3" t="str">
        <x:v>https://github.com/openai/math/blob/main/preprints/The-circulant-Hadamard-conjecture-September-23-2026/paper.pdf</x:v>
      </x:c>
      <x:c r="K21" s="3" t="str">
        <x:v>Lander's conjecture: if an abelian group of order { v} contains a difference set of order { n}, and a prime { p} divides both { v} and { n}, must the Sylow { p}-subgroup be non-cyclic? This implies Ryser's cyclic difference-set conjecture, and hence the circulant Hadamard conjecture.</x:v>
      </x:c>
      <x:c r="L21" s="3" t="str">
        <x:v>Settles the circulant-Hadamard consequence; does not settle the stronger general difference-set assertion.</x:v>
      </x:c>
    </x:row>
    <x:row r="22" ht="15" customHeight="1">
      <x:c r="A22" s="3" t="n">
        <x:v>21</x:v>
      </x:c>
      <x:c r="B22" s="3" t="str">
        <x:v>Ryser's conjecture on circulant Hadamard matrices</x:v>
      </x:c>
      <x:c r="C22" s="3" t="str">
        <x:v>Claimed full answer</x:v>
      </x:c>
      <x:c r="D22" s="7" t="str">
        <x:v>179</x:v>
      </x:c>
      <x:c r="E22" s="3" t="n">
        <x:v>1</x:v>
      </x:c>
      <x:c r="F22" s="3" t="str">
        <x:v>Algebra</x:v>
      </x:c>
      <x:c r="G22" s="3" t="str">
        <x:v>Unsolved problems</x:v>
      </x:c>
      <x:c r="H22" s="3" t="str"/>
      <x:c r="I22" s="3" t="str">
        <x:v>https://en.wikipedia.org/w/index.php?title=List_of_unsolved_problems_in_mathematics&amp;oldid=1378950817</x:v>
      </x:c>
      <x:c r="J22" s="3" t="str">
        <x:v>https://github.com/openai/math/blob/main/preprints/The-circulant-Hadamard-conjecture-September-23-2026/paper.pdf</x:v>
      </x:c>
      <x:c r="K22" s="3" t="str">
        <x:v>Ryser's conjecture on circulant Hadamard matrices: no real circulant Hadamard matrix has order greater than 4.</x:v>
      </x:c>
      <x:c r="L22" s="3" t="str">
        <x:v>Circulant Hadamard matrices exist exactly in orders 1 and 4.</x:v>
      </x:c>
    </x:row>
    <x:row r="23" ht="15" customHeight="1">
      <x:c r="A23" s="3" t="n">
        <x:v>22</x:v>
      </x:c>
      <x:c r="B23" s="3" t="str">
        <x:v>Barker sequence conjecture</x:v>
      </x:c>
      <x:c r="C23" s="3" t="str">
        <x:v>Claimed full answer</x:v>
      </x:c>
      <x:c r="D23" s="7" t="str">
        <x:v>179</x:v>
      </x:c>
      <x:c r="E23" s="3" t="n">
        <x:v>1</x:v>
      </x:c>
      <x:c r="F23" s="3" t="str">
        <x:v>Algebra</x:v>
      </x:c>
      <x:c r="G23" s="3" t="str">
        <x:v>Unsolved problems</x:v>
      </x:c>
      <x:c r="H23" s="3" t="str"/>
      <x:c r="I23" s="3" t="str">
        <x:v>https://en.wikipedia.org/w/index.php?title=List_of_unsolved_problems_in_mathematics&amp;oldid=1378950817</x:v>
      </x:c>
      <x:c r="J23" s="3" t="str">
        <x:v>https://github.com/openai/math/blob/main/preprints/The-circulant-Hadamard-conjecture-September-23-2026/paper.pdf</x:v>
      </x:c>
      <x:c r="K23" s="3" t="str">
        <x:v>Barker sequence conjecture: no Barker sequence has length greater than 13; equivalently, none has even length greater than 4.</x:v>
      </x:c>
      <x:c r="L23" s="3" t="str">
        <x:v>Combines new circulant result with known Barker results to give the complete list of lengths.</x:v>
      </x:c>
    </x:row>
    <x:row r="24" ht="15" customHeight="1">
      <x:c r="A24" s="3" t="n">
        <x:v>23</x:v>
      </x:c>
      <x:c r="B24" s="3" t="str">
        <x:v>Hadamard's maximal determinant problem</x:v>
      </x:c>
      <x:c r="C24" s="3" t="str">
        <x:v>No matching claim</x:v>
      </x:c>
      <x:c r="D24" s="7" t="str"/>
      <x:c r="E24" s="3" t="n">
        <x:v>1</x:v>
      </x:c>
      <x:c r="F24" s="3" t="str">
        <x:v>Algebra</x:v>
      </x:c>
      <x:c r="G24" s="3" t="str">
        <x:v>Unsolved problems</x:v>
      </x:c>
      <x:c r="H24" s="3" t="str"/>
      <x:c r="I24" s="3" t="str">
        <x:v>https://en.wikipedia.org/w/index.php?title=List_of_unsolved_problems_in_mathematics&amp;oldid=1378950817</x:v>
      </x:c>
      <x:c r="J24" s="3" t="str"/>
      <x:c r="K24" s="3" t="str">
        <x:v>Hadamard's maximal determinant problem: what is the largest determinant of a matrix with entries all equal to 1 or −1?</x:v>
      </x:c>
      <x:c r="L24" s="3" t="str">
        <x:v>No corresponding result identified in the 372-family catalogue. This is not a claim that the problem remains open worldwide.</x:v>
      </x:c>
    </x:row>
    <x:row r="25" ht="15" customHeight="1">
      <x:c r="A25" s="3" t="n">
        <x:v>24</x:v>
      </x:c>
      <x:c r="B25" s="3" t="str">
        <x:v>Hilbert's fifteenth problem</x:v>
      </x:c>
      <x:c r="C25" s="3" t="str">
        <x:v>No matching claim</x:v>
      </x:c>
      <x:c r="D25" s="7" t="str"/>
      <x:c r="E25" s="3" t="n">
        <x:v>1</x:v>
      </x:c>
      <x:c r="F25" s="3" t="str">
        <x:v>Algebra</x:v>
      </x:c>
      <x:c r="G25" s="3" t="str">
        <x:v>Unsolved problems</x:v>
      </x:c>
      <x:c r="H25" s="3" t="str"/>
      <x:c r="I25" s="3" t="str">
        <x:v>https://en.wikipedia.org/w/index.php?title=List_of_unsolved_problems_in_mathematics&amp;oldid=1378950817</x:v>
      </x:c>
      <x:c r="J25" s="3" t="str"/>
      <x:c r="K25" s="3" t="str">
        <x:v>Hilbert's fifteenth problem: put Schubert calculus on a rigorous foundation.</x:v>
      </x:c>
      <x:c r="L25" s="3" t="str">
        <x:v>No corresponding result identified in the 372-family catalogue. This is not a claim that the problem remains open worldwide.</x:v>
      </x:c>
    </x:row>
    <x:row r="26" ht="15" customHeight="1">
      <x:c r="A26" s="3" t="n">
        <x:v>25</x:v>
      </x:c>
      <x:c r="B26" s="3" t="str">
        <x:v>Hilbert's sixteenth problem</x:v>
      </x:c>
      <x:c r="C26" s="3" t="str">
        <x:v>Related only</x:v>
      </x:c>
      <x:c r="D26" s="7" t="str">
        <x:v>143</x:v>
      </x:c>
      <x:c r="E26" s="3" t="n">
        <x:v>1</x:v>
      </x:c>
      <x:c r="F26" s="3" t="str">
        <x:v>Algebra</x:v>
      </x:c>
      <x:c r="G26" s="3" t="str">
        <x:v>Unsolved problems</x:v>
      </x:c>
      <x:c r="H26" s="3" t="str"/>
      <x:c r="I26" s="3" t="str">
        <x:v>https://en.wikipedia.org/w/index.php?title=List_of_unsolved_problems_in_mathematics&amp;oldid=1378950817</x:v>
      </x:c>
      <x:c r="J26" s="3" t="str">
        <x:v>https://github.com/openai/math/blob/main/preprints/uniform-bounds-for-planar-polynomial-limit-cycles-September-24-2026/uniform-bounds-for-planar-polynomial-limit-cycles-September-24-2026.pdf</x:v>
      </x:c>
      <x:c r="K26" s="3" t="str">
        <x:v>Hilbert's sixteenth problem: what are the possible configurations of the connected components of M-curves?</x:v>
      </x:c>
      <x:c r="L26" s="3" t="str">
        <x:v>Resolves uniform limit-cycle boundedness, the other part of Hilbert 16; does not classify M-curve arrangements.</x:v>
      </x:c>
    </x:row>
    <x:row r="27" ht="15" customHeight="1">
      <x:c r="A27" s="3" t="n">
        <x:v>26</x:v>
      </x:c>
      <x:c r="B27" s="3" t="str">
        <x:v>Homological conjectures in commutative algebra</x:v>
      </x:c>
      <x:c r="C27" s="3" t="str">
        <x:v>Claimed partial progress</x:v>
      </x:c>
      <x:c r="D27" s="7" t="str">
        <x:v>193, 194, 195</x:v>
      </x:c>
      <x:c r="E27" s="3" t="n">
        <x:v>1</x:v>
      </x:c>
      <x:c r="F27" s="3" t="str">
        <x:v>Algebra</x:v>
      </x:c>
      <x:c r="G27" s="3" t="str">
        <x:v>Unsolved problems</x:v>
      </x:c>
      <x:c r="H27" s="3" t="str"/>
      <x:c r="I27" s="3" t="str">
        <x:v>https://en.wikipedia.org/w/index.php?title=List_of_unsolved_problems_in_mathematics&amp;oldid=1378950817</x:v>
      </x:c>
      <x:c r="J27" s="3" t="str">
        <x:v>https://github.com/openai/math/blob/main/preprints/Positivity-of-Serres-Intersection-Multiplicity-September-23-2026/paper.pdf | https://github.com/openai/math/blob/main/preprints/Lechs-multiplicity-conjecture-September-23-2026/paper.pdf | https://github.com/openai/math/blob/main/preprints/A-Complete-Local-Domain-Without-a-Small-Cohen-Macaulay-Module-September-23-2026/paper.pdf</x:v>
      </x:c>
      <x:c r="K27" s="3" t="str">
        <x:v>Homological conjectures in commutative algebra</x:v>
      </x:c>
      <x:c r="L27" s="3" t="str">
        <x:v>Serre positivity, Lech multiplicity and small Cohen-Macaulay module results; umbrella contains many other questions.</x:v>
      </x:c>
    </x:row>
    <x:row r="28" ht="15" customHeight="1">
      <x:c r="A28" s="3" t="n">
        <x:v>27</x:v>
      </x:c>
      <x:c r="B28" s="3" t="str">
        <x:v>Jacobson's conjecture</x:v>
      </x:c>
      <x:c r="C28" s="3" t="str">
        <x:v>No matching claim</x:v>
      </x:c>
      <x:c r="D28" s="7" t="str"/>
      <x:c r="E28" s="3" t="n">
        <x:v>1</x:v>
      </x:c>
      <x:c r="F28" s="3" t="str">
        <x:v>Algebra</x:v>
      </x:c>
      <x:c r="G28" s="3" t="str">
        <x:v>Unsolved problems</x:v>
      </x:c>
      <x:c r="H28" s="3" t="str"/>
      <x:c r="I28" s="3" t="str">
        <x:v>https://en.wikipedia.org/w/index.php?title=List_of_unsolved_problems_in_mathematics&amp;oldid=1378950817</x:v>
      </x:c>
      <x:c r="J28" s="3" t="str"/>
      <x:c r="K28" s="3" t="str">
        <x:v>Jacobson's conjecture: the intersection of all powers of the Jacobson radical of a left-and-right Noetherian ring is precisely 0.</x:v>
      </x:c>
      <x:c r="L28" s="3" t="str">
        <x:v>No corresponding result identified in the 372-family catalogue. This is not a claim that the problem remains open worldwide.</x:v>
      </x:c>
    </x:row>
    <x:row r="29" ht="15" customHeight="1">
      <x:c r="A29" s="3" t="n">
        <x:v>28</x:v>
      </x:c>
      <x:c r="B29" s="3" t="str">
        <x:v>Kaplansky's conjectures</x:v>
      </x:c>
      <x:c r="C29" s="3" t="str">
        <x:v>Claimed partial progress</x:v>
      </x:c>
      <x:c r="D29" s="7" t="str">
        <x:v>196, 197, 207, 294</x:v>
      </x:c>
      <x:c r="E29" s="3" t="n">
        <x:v>1</x:v>
      </x:c>
      <x:c r="F29" s="3" t="str">
        <x:v>Algebra</x:v>
      </x:c>
      <x:c r="G29" s="3" t="str">
        <x:v>Unsolved problems</x:v>
      </x:c>
      <x:c r="H29" s="3" t="str"/>
      <x:c r="I29" s="3" t="str">
        <x:v>https://en.wikipedia.org/w/index.php?title=List_of_unsolved_problems_in_mathematics&amp;oldid=1378950817</x:v>
      </x:c>
      <x:c r="J29" s="3" t="str">
        <x:v>https://github.com/openai/math/blob/main/preprints/A-Torsion-Free-Group-Algebra-with-Zero-Divisors-September-23-2026/paper.pdf | https://github.com/openai/math/blob/main/preprints/A-Torsion-Free-Group-Algebra-That-Is-Not-Directly-Finite-October-4-2026/direct-finiteness.pdf | https://github.com/openai/math/blob/main/preprints/The-l1-Bass-Conjecture-for-Discrete-Groups-October-5-2026/l1-bass-conjecture.pdf | https://github.com/openai/math/blob/main/preprints/A-counterexample-to-Kaplanskys-quasitrace-conjecture-September-23-2026/paper.pdf</x:v>
      </x:c>
      <x:c r="K29" s="3" t="str">
        <x:v>Kaplansky's conjectures</x:v>
      </x:c>
      <x:c r="L29" s="3" t="str">
        <x:v>Zero-divisor, direct-finiteness, characteristic-zero idempotent and quasitrace results; umbrella must not be counted as one fully solved theorem.</x:v>
      </x:c>
    </x:row>
    <x:row r="30" ht="15" customHeight="1">
      <x:c r="A30" s="3" t="n">
        <x:v>29</x:v>
      </x:c>
      <x:c r="B30" s="3" t="str">
        <x:v>Köthe conjecture</x:v>
      </x:c>
      <x:c r="C30" s="3" t="str">
        <x:v>No matching claim</x:v>
      </x:c>
      <x:c r="D30" s="7" t="str"/>
      <x:c r="E30" s="3" t="n">
        <x:v>1</x:v>
      </x:c>
      <x:c r="F30" s="3" t="str">
        <x:v>Algebra</x:v>
      </x:c>
      <x:c r="G30" s="3" t="str">
        <x:v>Unsolved problems</x:v>
      </x:c>
      <x:c r="H30" s="3" t="str"/>
      <x:c r="I30" s="3" t="str">
        <x:v>https://en.wikipedia.org/w/index.php?title=List_of_unsolved_problems_in_mathematics&amp;oldid=1378950817</x:v>
      </x:c>
      <x:c r="J30" s="3" t="str"/>
      <x:c r="K30" s="3" t="str">
        <x:v>Köthe conjecture: if a ring has no nil ideal other than { \{0\}}, then it has no nil one-sided ideal other than { \{0\}}.</x:v>
      </x:c>
      <x:c r="L30" s="3" t="str">
        <x:v>No corresponding result identified in the 372-family catalogue. This is not a claim that the problem remains open worldwide.</x:v>
      </x:c>
    </x:row>
    <x:row r="31" ht="15" customHeight="1">
      <x:c r="A31" s="3" t="n">
        <x:v>30</x:v>
      </x:c>
      <x:c r="B31" s="3" t="str">
        <x:v>Monomial conjecture on Noetherian local rings</x:v>
      </x:c>
      <x:c r="C31" s="3" t="str">
        <x:v>No matching claim</x:v>
      </x:c>
      <x:c r="D31" s="7" t="str"/>
      <x:c r="E31" s="3" t="n">
        <x:v>1</x:v>
      </x:c>
      <x:c r="F31" s="3" t="str">
        <x:v>Algebra</x:v>
      </x:c>
      <x:c r="G31" s="3" t="str">
        <x:v>Unsolved problems</x:v>
      </x:c>
      <x:c r="H31" s="3" t="str"/>
      <x:c r="I31" s="3" t="str">
        <x:v>https://en.wikipedia.org/w/index.php?title=List_of_unsolved_problems_in_mathematics&amp;oldid=1378950817</x:v>
      </x:c>
      <x:c r="J31" s="3" t="str"/>
      <x:c r="K31" s="3" t="str">
        <x:v>Monomial conjecture on Noetherian local rings</x:v>
      </x:c>
      <x:c r="L31" s="3" t="str">
        <x:v>No corresponding result identified in the 372-family catalogue. This is not a claim that the problem remains open worldwide.</x:v>
      </x:c>
    </x:row>
    <x:row r="32" ht="15" customHeight="1">
      <x:c r="A32" s="3" t="n">
        <x:v>31</x:v>
      </x:c>
      <x:c r="B32" s="3" t="str">
        <x:v>Existence of perfect cuboids and associated cuboid conjectures</x:v>
      </x:c>
      <x:c r="C32" s="3" t="str">
        <x:v>No matching claim</x:v>
      </x:c>
      <x:c r="D32" s="7" t="str"/>
      <x:c r="E32" s="3" t="n">
        <x:v>1</x:v>
      </x:c>
      <x:c r="F32" s="3" t="str">
        <x:v>Algebra</x:v>
      </x:c>
      <x:c r="G32" s="3" t="str">
        <x:v>Unsolved problems</x:v>
      </x:c>
      <x:c r="H32" s="3" t="str"/>
      <x:c r="I32" s="3" t="str">
        <x:v>https://en.wikipedia.org/w/index.php?title=List_of_unsolved_problems_in_mathematics&amp;oldid=1378950817</x:v>
      </x:c>
      <x:c r="J32" s="3" t="str"/>
      <x:c r="K32" s="3" t="str">
        <x:v>Existence of perfect cuboids and associated cuboid conjectures</x:v>
      </x:c>
      <x:c r="L32" s="3" t="str">
        <x:v>No corresponding result identified in the 372-family catalogue. This is not a claim that the problem remains open worldwide.</x:v>
      </x:c>
    </x:row>
    <x:row r="33" ht="15" customHeight="1">
      <x:c r="A33" s="3" t="n">
        <x:v>32</x:v>
      </x:c>
      <x:c r="B33" s="3" t="str">
        <x:v>Pierce–Birkhoff conjecture</x:v>
      </x:c>
      <x:c r="C33" s="3" t="str">
        <x:v>No matching claim</x:v>
      </x:c>
      <x:c r="D33" s="7" t="str"/>
      <x:c r="E33" s="3" t="n">
        <x:v>1</x:v>
      </x:c>
      <x:c r="F33" s="3" t="str">
        <x:v>Algebra</x:v>
      </x:c>
      <x:c r="G33" s="3" t="str">
        <x:v>Unsolved problems</x:v>
      </x:c>
      <x:c r="H33" s="3" t="str"/>
      <x:c r="I33" s="3" t="str">
        <x:v>https://en.wikipedia.org/w/index.php?title=List_of_unsolved_problems_in_mathematics&amp;oldid=1378950817</x:v>
      </x:c>
      <x:c r="J33" s="3" t="str"/>
      <x:c r="K33" s="3" t="str">
        <x:v>Pierce–Birkhoff conjecture: every piecewise-polynomial { f:\mathbb {R} ^{n}\rightarrow \mathbb {R} } is the maximum of a finite set of minimums of finite collections of polynomials.</x:v>
      </x:c>
      <x:c r="L33" s="3" t="str">
        <x:v>No corresponding result identified in the 372-family catalogue. This is not a claim that the problem remains open worldwide.</x:v>
      </x:c>
    </x:row>
    <x:row r="34" ht="15" customHeight="1">
      <x:c r="A34" s="3" t="n">
        <x:v>33</x:v>
      </x:c>
      <x:c r="B34" s="3" t="str">
        <x:v>Rota's basis conjecture</x:v>
      </x:c>
      <x:c r="C34" s="3" t="str">
        <x:v>No matching claim</x:v>
      </x:c>
      <x:c r="D34" s="7" t="str"/>
      <x:c r="E34" s="3" t="n">
        <x:v>1</x:v>
      </x:c>
      <x:c r="F34" s="3" t="str">
        <x:v>Algebra</x:v>
      </x:c>
      <x:c r="G34" s="3" t="str">
        <x:v>Unsolved problems</x:v>
      </x:c>
      <x:c r="H34" s="3" t="str"/>
      <x:c r="I34" s="3" t="str">
        <x:v>https://en.wikipedia.org/w/index.php?title=List_of_unsolved_problems_in_mathematics&amp;oldid=1378950817</x:v>
      </x:c>
      <x:c r="J34" s="3" t="str"/>
      <x:c r="K34" s="3" t="str">
        <x:v>Rota's basis conjecture: for matroids of rank { n} with { n} disjoint bases { B_{i}}, it is possible to create an { n\times n} matrix whose rows are { B_{i}} and whose columns are also bases.</x:v>
      </x:c>
      <x:c r="L34" s="3" t="str">
        <x:v>No corresponding result identified in the 372-family catalogue. This is not a claim that the problem remains open worldwide.</x:v>
      </x:c>
    </x:row>
    <x:row r="35" ht="15" customHeight="1">
      <x:c r="A35" s="3" t="n">
        <x:v>34</x:v>
      </x:c>
      <x:c r="B35" s="3" t="str">
        <x:v>Serre's conjecture II</x:v>
      </x:c>
      <x:c r="C35" s="3" t="str">
        <x:v>No matching claim</x:v>
      </x:c>
      <x:c r="D35" s="7" t="str"/>
      <x:c r="E35" s="3" t="n">
        <x:v>1</x:v>
      </x:c>
      <x:c r="F35" s="3" t="str">
        <x:v>Algebra</x:v>
      </x:c>
      <x:c r="G35" s="3" t="str">
        <x:v>Unsolved problems</x:v>
      </x:c>
      <x:c r="H35" s="3" t="str"/>
      <x:c r="I35" s="3" t="str">
        <x:v>https://en.wikipedia.org/w/index.php?title=List_of_unsolved_problems_in_mathematics&amp;oldid=1378950817</x:v>
      </x:c>
      <x:c r="J35" s="3" t="str"/>
      <x:c r="K35" s="3" t="str">
        <x:v>Serre's conjecture II: if { G} is a simply connected semisimple algebraic group over a perfect field of cohomological dimension at most { 2}, then the Galois cohomology set { H^{1}(F,G)} is zero.</x:v>
      </x:c>
      <x:c r="L35" s="3" t="str">
        <x:v>No corresponding result identified in the 372-family catalogue. This is not a claim that the problem remains open worldwide.</x:v>
      </x:c>
    </x:row>
    <x:row r="36" ht="15" customHeight="1">
      <x:c r="A36" s="3" t="n">
        <x:v>35</x:v>
      </x:c>
      <x:c r="B36" s="3" t="str">
        <x:v>Serre's positivity conjecture that if { R} is a commutative regular local ring, and { P,Q} are prime ideals of { R}, then { \dim(R/P)+\dim(R/Q)=\dim(R</x:v>
      </x:c>
      <x:c r="C36" s="3" t="str">
        <x:v>Claimed full answer</x:v>
      </x:c>
      <x:c r="D36" s="7" t="str">
        <x:v>193</x:v>
      </x:c>
      <x:c r="E36" s="3" t="n">
        <x:v>1</x:v>
      </x:c>
      <x:c r="F36" s="3" t="str">
        <x:v>Algebra</x:v>
      </x:c>
      <x:c r="G36" s="3" t="str">
        <x:v>Unsolved problems</x:v>
      </x:c>
      <x:c r="H36" s="3" t="str"/>
      <x:c r="I36" s="3" t="str">
        <x:v>https://en.wikipedia.org/w/index.php?title=List_of_unsolved_problems_in_mathematics&amp;oldid=1378950817</x:v>
      </x:c>
      <x:c r="J36" s="3" t="str">
        <x:v>https://github.com/openai/math/blob/main/preprints/Positivity-of-Serres-Intersection-Multiplicity-September-23-2026/paper.pdf</x:v>
      </x:c>
      <x:c r="K36" s="3" t="str">
        <x:v>Serre's positivity conjecture that if { R} is a commutative regular local ring, and { P,Q} are prime ideals of { R}, then { \dim(R/P)+\dim(R/Q)=\dim(R)} implies { \chi (R/P,R/Q)&gt;0}.</x:v>
      </x:c>
      <x:c r="L36" s="3" t="str">
        <x:v>Strict positivity over all regular local rings, including ramified mixed characteristic.</x:v>
      </x:c>
    </x:row>
    <x:row r="37" ht="15" customHeight="1">
      <x:c r="A37" s="3" t="n">
        <x:v>36</x:v>
      </x:c>
      <x:c r="B37" s="3" t="str">
        <x:v>Uniform boundedness conjecture for rational points</x:v>
      </x:c>
      <x:c r="C37" s="3" t="str">
        <x:v>No matching claim</x:v>
      </x:c>
      <x:c r="D37" s="7" t="str"/>
      <x:c r="E37" s="3" t="n">
        <x:v>1</x:v>
      </x:c>
      <x:c r="F37" s="3" t="str">
        <x:v>Algebra</x:v>
      </x:c>
      <x:c r="G37" s="3" t="str">
        <x:v>Unsolved problems</x:v>
      </x:c>
      <x:c r="H37" s="3" t="str"/>
      <x:c r="I37" s="3" t="str">
        <x:v>https://en.wikipedia.org/w/index.php?title=List_of_unsolved_problems_in_mathematics&amp;oldid=1378950817</x:v>
      </x:c>
      <x:c r="J37" s="3" t="str"/>
      <x:c r="K37" s="3" t="str">
        <x:v>Uniform boundedness conjecture for rational points: do algebraic curves of genus { g\geq 2} over number fields { K} have at most some bounded number { N(K,g)} of { K}-rational points?</x:v>
      </x:c>
      <x:c r="L37" s="3" t="str">
        <x:v>No corresponding result identified in the 372-family catalogue. This is not a claim that the problem remains open worldwide.</x:v>
      </x:c>
    </x:row>
    <x:row r="38" ht="15" customHeight="1">
      <x:c r="A38" s="3" t="n">
        <x:v>37</x:v>
      </x:c>
      <x:c r="B38" s="3" t="str">
        <x:v>Wild problems</x:v>
      </x:c>
      <x:c r="C38" s="3" t="str">
        <x:v>No matching claim</x:v>
      </x:c>
      <x:c r="D38" s="7" t="str"/>
      <x:c r="E38" s="3" t="n">
        <x:v>1</x:v>
      </x:c>
      <x:c r="F38" s="3" t="str">
        <x:v>Algebra</x:v>
      </x:c>
      <x:c r="G38" s="3" t="str">
        <x:v>Unsolved problems</x:v>
      </x:c>
      <x:c r="H38" s="3" t="str"/>
      <x:c r="I38" s="3" t="str">
        <x:v>https://en.wikipedia.org/w/index.php?title=List_of_unsolved_problems_in_mathematics&amp;oldid=1378950817</x:v>
      </x:c>
      <x:c r="J38" s="3" t="str"/>
      <x:c r="K38" s="3" t="str">
        <x:v>Wild problems: problems involving classification of pairs of { n\times n} matrices under simultaneous conjugation.</x:v>
      </x:c>
      <x:c r="L38" s="3" t="str">
        <x:v>No corresponding result identified in the 372-family catalogue. This is not a claim that the problem remains open worldwide.</x:v>
      </x:c>
    </x:row>
    <x:row r="39" ht="15" customHeight="1">
      <x:c r="A39" s="3" t="n">
        <x:v>38</x:v>
      </x:c>
      <x:c r="B39" s="3" t="str">
        <x:v>Zariski–Lipman conjecture</x:v>
      </x:c>
      <x:c r="C39" s="3" t="str">
        <x:v>Claimed full answer</x:v>
      </x:c>
      <x:c r="D39" s="7" t="str">
        <x:v>048</x:v>
      </x:c>
      <x:c r="E39" s="3" t="n">
        <x:v>1</x:v>
      </x:c>
      <x:c r="F39" s="3" t="str">
        <x:v>Algebra</x:v>
      </x:c>
      <x:c r="G39" s="3" t="str">
        <x:v>Unsolved problems</x:v>
      </x:c>
      <x:c r="H39" s="3" t="str"/>
      <x:c r="I39" s="3" t="str">
        <x:v>https://en.wikipedia.org/w/index.php?title=List_of_unsolved_problems_in_mathematics&amp;oldid=1378950817</x:v>
      </x:c>
      <x:c r="J39" s="3" t="str">
        <x:v>https://github.com/openai/math/blob/main/preprints/A-singular-normal-affine-surface-with-free-tangent-sheaf-September-23-2026/paper.pdf</x:v>
      </x:c>
      <x:c r="K39" s="3" t="str">
        <x:v>Zariski–Lipman conjecture: for a complex algebraic variety { V} with coordinate ring { R}, if the derivations of { R} are a free module over { R}, then { V} is smooth.</x:v>
      </x:c>
      <x:c r="L39" s="3" t="str">
        <x:v>Singular normal affine complex surface with free tangent sheaf disproves Lipman-Zariski.</x:v>
      </x:c>
    </x:row>
    <x:row r="40" ht="15" customHeight="1">
      <x:c r="A40" s="3" t="n">
        <x:v>39</x:v>
      </x:c>
      <x:c r="B40" s="3" t="str">
        <x:v>Zauner's conjecture</x:v>
      </x:c>
      <x:c r="C40" s="3" t="str">
        <x:v>Related only</x:v>
      </x:c>
      <x:c r="D40" s="7" t="str">
        <x:v>266</x:v>
      </x:c>
      <x:c r="E40" s="3" t="n">
        <x:v>1</x:v>
      </x:c>
      <x:c r="F40" s="3" t="str">
        <x:v>Algebra</x:v>
      </x:c>
      <x:c r="G40" s="3" t="str">
        <x:v>Unsolved problems</x:v>
      </x:c>
      <x:c r="H40" s="3" t="str"/>
      <x:c r="I40" s="3" t="str">
        <x:v>https://en.wikipedia.org/w/index.php?title=List_of_unsolved_problems_in_mathematics&amp;oldid=1378950817</x:v>
      </x:c>
      <x:c r="J40" s="3" t="str">
        <x:v>https://github.com/openai/math/blob/main/preprints/The-maximum-number-of-mutually-unbiased-bases-in-dimension-six-September-24-2026/The-maximum-number-of-mutually-unbiased-bases-in-dimension-six-September-24-2026.pdf</x:v>
      </x:c>
      <x:c r="K40" s="3" t="str">
        <x:v>Zauner's conjecture: do SIC-POVMs exist in all dimensions?</x:v>
      </x:c>
      <x:c r="L40" s="3" t="str">
        <x:v>Zauner dimension-six mutually unbiased bases is different from the SIC-POVM conjecture named here.</x:v>
      </x:c>
    </x:row>
    <x:row r="41" ht="15" customHeight="1">
      <x:c r="A41" s="3" t="n">
        <x:v>40</x:v>
      </x:c>
      <x:c r="B41" s="3" t="str">
        <x:v>Andrews–Curtis conjecture</x:v>
      </x:c>
      <x:c r="C41" s="3" t="str">
        <x:v>No matching claim</x:v>
      </x:c>
      <x:c r="D41" s="7" t="str"/>
      <x:c r="E41" s="3" t="n">
        <x:v>1</x:v>
      </x:c>
      <x:c r="F41" s="3" t="str">
        <x:v>Algebra / Group theory</x:v>
      </x:c>
      <x:c r="G41" s="3" t="str">
        <x:v>Unsolved problems</x:v>
      </x:c>
      <x:c r="H41" s="3" t="str"/>
      <x:c r="I41" s="3" t="str">
        <x:v>https://en.wikipedia.org/w/index.php?title=List_of_unsolved_problems_in_mathematics&amp;oldid=1378950817</x:v>
      </x:c>
      <x:c r="J41" s="3" t="str"/>
      <x:c r="K41" s="3" t="str">
        <x:v>Andrews–Curtis conjecture: every balanced presentation of the trivial group can be transformed into a trivial presentation by a sequence of Nielsen transformations on relators and conjugations of relators</x:v>
      </x:c>
      <x:c r="L41" s="3" t="str">
        <x:v>No corresponding result identified in the 372-family catalogue. This is not a claim that the problem remains open worldwide.</x:v>
      </x:c>
    </x:row>
    <x:row r="42" ht="15" customHeight="1">
      <x:c r="A42" s="3" t="n">
        <x:v>41</x:v>
      </x:c>
      <x:c r="B42" s="3" t="str">
        <x:v>Bounded Burnside problem</x:v>
      </x:c>
      <x:c r="C42" s="3" t="str">
        <x:v>Related only</x:v>
      </x:c>
      <x:c r="D42" s="7" t="str">
        <x:v>247</x:v>
      </x:c>
      <x:c r="E42" s="3" t="n">
        <x:v>1</x:v>
      </x:c>
      <x:c r="F42" s="3" t="str">
        <x:v>Algebra / Group theory</x:v>
      </x:c>
      <x:c r="G42" s="3" t="str">
        <x:v>Unsolved problems</x:v>
      </x:c>
      <x:c r="H42" s="3" t="str"/>
      <x:c r="I42" s="3" t="str">
        <x:v>https://en.wikipedia.org/w/index.php?title=List_of_unsolved_problems_in_mathematics&amp;oldid=1378950817</x:v>
      </x:c>
      <x:c r="J42" s="3" t="str">
        <x:v>https://github.com/openai/math/blob/main/preprints/An-infinite-finitely-presented-residually-finite-2-group-October-5-2026/residually-finite-torsion.pdf</x:v>
      </x:c>
      <x:c r="K42" s="3" t="str">
        <x:v>Bounded Burnside problem: for which positive integers m, n is the free Burnside group B(m,n) finite? In particular, is B(2, 5) finite?</x:v>
      </x:c>
      <x:c r="L42" s="3" t="str">
        <x:v>Finitely presented periodic group example does not determine which free bounded-exponent Burnside groups are finite, including B(2,5).</x:v>
      </x:c>
    </x:row>
    <x:row r="43" ht="15" customHeight="1">
      <x:c r="A43" s="3" t="n">
        <x:v>42</x:v>
      </x:c>
      <x:c r="B43" s="3" t="str">
        <x:v>Guralnick–Thompson conjecture on the composition factors of groups in genus-0 systems</x:v>
      </x:c>
      <x:c r="C43" s="3" t="str">
        <x:v>No matching claim</x:v>
      </x:c>
      <x:c r="D43" s="7" t="str"/>
      <x:c r="E43" s="3" t="n">
        <x:v>1</x:v>
      </x:c>
      <x:c r="F43" s="3" t="str">
        <x:v>Algebra / Group theory</x:v>
      </x:c>
      <x:c r="G43" s="3" t="str">
        <x:v>Unsolved problems</x:v>
      </x:c>
      <x:c r="H43" s="3" t="str"/>
      <x:c r="I43" s="3" t="str">
        <x:v>https://en.wikipedia.org/w/index.php?title=List_of_unsolved_problems_in_mathematics&amp;oldid=1378950817</x:v>
      </x:c>
      <x:c r="J43" s="3" t="str"/>
      <x:c r="K43" s="3" t="str">
        <x:v>Guralnick–Thompson conjecture on the composition factors of groups in genus-0 systems</x:v>
      </x:c>
      <x:c r="L43" s="3" t="str">
        <x:v>No corresponding result identified in the 372-family catalogue. This is not a claim that the problem remains open worldwide.</x:v>
      </x:c>
    </x:row>
    <x:row r="44" ht="15" customHeight="1">
      <x:c r="A44" s="3" t="n">
        <x:v>43</x:v>
      </x:c>
      <x:c r="B44" s="3" t="str">
        <x:v>Herzog–Schönheim conjecture</x:v>
      </x:c>
      <x:c r="C44" s="3" t="str">
        <x:v>No matching claim</x:v>
      </x:c>
      <x:c r="D44" s="7" t="str"/>
      <x:c r="E44" s="3" t="n">
        <x:v>1</x:v>
      </x:c>
      <x:c r="F44" s="3" t="str">
        <x:v>Algebra / Group theory</x:v>
      </x:c>
      <x:c r="G44" s="3" t="str">
        <x:v>Unsolved problems</x:v>
      </x:c>
      <x:c r="H44" s="3" t="str"/>
      <x:c r="I44" s="3" t="str">
        <x:v>https://en.wikipedia.org/w/index.php?title=List_of_unsolved_problems_in_mathematics&amp;oldid=1378950817</x:v>
      </x:c>
      <x:c r="J44" s="3" t="str"/>
      <x:c r="K44" s="3" t="str">
        <x:v>Herzog–Schönheim conjecture: if a finite system of left cosets of subgroups of a group { G} form a partition of { G}, then the finite indices of said subgroups cannot be distinct.</x:v>
      </x:c>
      <x:c r="L44" s="3" t="str">
        <x:v>No corresponding result identified in the 372-family catalogue. This is not a claim that the problem remains open worldwide.</x:v>
      </x:c>
    </x:row>
    <x:row r="45" ht="15" customHeight="1">
      <x:c r="A45" s="3" t="n">
        <x:v>44</x:v>
      </x:c>
      <x:c r="B45" s="3" t="str">
        <x:v>The inverse Galois problem</x:v>
      </x:c>
      <x:c r="C45" s="3" t="str">
        <x:v>No matching claim</x:v>
      </x:c>
      <x:c r="D45" s="7" t="str"/>
      <x:c r="E45" s="3" t="n">
        <x:v>1</x:v>
      </x:c>
      <x:c r="F45" s="3" t="str">
        <x:v>Algebra / Group theory</x:v>
      </x:c>
      <x:c r="G45" s="3" t="str">
        <x:v>Unsolved problems</x:v>
      </x:c>
      <x:c r="H45" s="3" t="str"/>
      <x:c r="I45" s="3" t="str">
        <x:v>https://en.wikipedia.org/w/index.php?title=List_of_unsolved_problems_in_mathematics&amp;oldid=1378950817</x:v>
      </x:c>
      <x:c r="J45" s="3" t="str"/>
      <x:c r="K45" s="3" t="str">
        <x:v>The inverse Galois problem: is every finite group the Galois group of a Galois extension of the rationals?</x:v>
      </x:c>
      <x:c r="L45" s="3" t="str">
        <x:v>No corresponding result identified in the 372-family catalogue. This is not a claim that the problem remains open worldwide.</x:v>
      </x:c>
    </x:row>
    <x:row r="46" ht="15" customHeight="1">
      <x:c r="A46" s="3" t="n">
        <x:v>45</x:v>
      </x:c>
      <x:c r="B46" s="3" t="str">
        <x:v>Isomorphism problem of Coxeter groups</x:v>
      </x:c>
      <x:c r="C46" s="3" t="str">
        <x:v>No matching claim</x:v>
      </x:c>
      <x:c r="D46" s="7" t="str"/>
      <x:c r="E46" s="3" t="n">
        <x:v>1</x:v>
      </x:c>
      <x:c r="F46" s="3" t="str">
        <x:v>Algebra / Group theory</x:v>
      </x:c>
      <x:c r="G46" s="3" t="str">
        <x:v>Unsolved problems</x:v>
      </x:c>
      <x:c r="H46" s="3" t="str"/>
      <x:c r="I46" s="3" t="str">
        <x:v>https://en.wikipedia.org/w/index.php?title=List_of_unsolved_problems_in_mathematics&amp;oldid=1378950817</x:v>
      </x:c>
      <x:c r="J46" s="3" t="str"/>
      <x:c r="K46" s="3" t="str">
        <x:v>Isomorphism problem of Coxeter groups</x:v>
      </x:c>
      <x:c r="L46" s="3" t="str">
        <x:v>No corresponding result identified in the 372-family catalogue. This is not a claim that the problem remains open worldwide.</x:v>
      </x:c>
    </x:row>
    <x:row r="47" ht="15" customHeight="1">
      <x:c r="A47" s="3" t="n">
        <x:v>46</x:v>
      </x:c>
      <x:c r="B47" s="3" t="str">
        <x:v>Are there an infinite number of Leinster groups?</x:v>
      </x:c>
      <x:c r="C47" s="3" t="str">
        <x:v>No matching claim</x:v>
      </x:c>
      <x:c r="D47" s="7" t="str"/>
      <x:c r="E47" s="3" t="n">
        <x:v>1</x:v>
      </x:c>
      <x:c r="F47" s="3" t="str">
        <x:v>Algebra / Group theory</x:v>
      </x:c>
      <x:c r="G47" s="3" t="str">
        <x:v>Unsolved problems</x:v>
      </x:c>
      <x:c r="H47" s="3" t="str"/>
      <x:c r="I47" s="3" t="str">
        <x:v>https://en.wikipedia.org/w/index.php?title=List_of_unsolved_problems_in_mathematics&amp;oldid=1378950817</x:v>
      </x:c>
      <x:c r="J47" s="3" t="str"/>
      <x:c r="K47" s="3" t="str">
        <x:v>Are there an infinite number of Leinster groups?</x:v>
      </x:c>
      <x:c r="L47" s="3" t="str">
        <x:v>No corresponding result identified in the 372-family catalogue. This is not a claim that the problem remains open worldwide.</x:v>
      </x:c>
    </x:row>
    <x:row r="48" ht="15" customHeight="1">
      <x:c r="A48" s="3" t="n">
        <x:v>47</x:v>
      </x:c>
      <x:c r="B48" s="3" t="str">
        <x:v>Does generalized moonshine exist?</x:v>
      </x:c>
      <x:c r="C48" s="3" t="str">
        <x:v>No matching claim</x:v>
      </x:c>
      <x:c r="D48" s="7" t="str"/>
      <x:c r="E48" s="3" t="n">
        <x:v>1</x:v>
      </x:c>
      <x:c r="F48" s="3" t="str">
        <x:v>Algebra / Group theory</x:v>
      </x:c>
      <x:c r="G48" s="3" t="str">
        <x:v>Unsolved problems</x:v>
      </x:c>
      <x:c r="H48" s="3" t="str"/>
      <x:c r="I48" s="3" t="str">
        <x:v>https://en.wikipedia.org/w/index.php?title=List_of_unsolved_problems_in_mathematics&amp;oldid=1378950817</x:v>
      </x:c>
      <x:c r="J48" s="3" t="str"/>
      <x:c r="K48" s="3" t="str">
        <x:v>Does generalized moonshine exist?</x:v>
      </x:c>
      <x:c r="L48" s="3" t="str">
        <x:v>No corresponding result identified in the 372-family catalogue. This is not a claim that the problem remains open worldwide.</x:v>
      </x:c>
    </x:row>
    <x:row r="49" ht="15" customHeight="1">
      <x:c r="A49" s="3" t="n">
        <x:v>48</x:v>
      </x:c>
      <x:c r="B49" s="3" t="str">
        <x:v>Is every finitely presented periodic group finite?</x:v>
      </x:c>
      <x:c r="C49" s="3" t="str">
        <x:v>Claimed full answer</x:v>
      </x:c>
      <x:c r="D49" s="7" t="str">
        <x:v>247</x:v>
      </x:c>
      <x:c r="E49" s="3" t="n">
        <x:v>1</x:v>
      </x:c>
      <x:c r="F49" s="3" t="str">
        <x:v>Algebra / Group theory</x:v>
      </x:c>
      <x:c r="G49" s="3" t="str">
        <x:v>Unsolved problems</x:v>
      </x:c>
      <x:c r="H49" s="3" t="str"/>
      <x:c r="I49" s="3" t="str">
        <x:v>https://en.wikipedia.org/w/index.php?title=List_of_unsolved_problems_in_mathematics&amp;oldid=1378950817</x:v>
      </x:c>
      <x:c r="J49" s="3" t="str">
        <x:v>https://github.com/openai/math/blob/main/preprints/An-infinite-finitely-presented-residually-finite-2-group-October-5-2026/residually-finite-torsion.pdf</x:v>
      </x:c>
      <x:c r="K49" s="3" t="str">
        <x:v>Is every finitely presented periodic group finite?</x:v>
      </x:c>
      <x:c r="L49" s="3" t="str">
        <x:v>Infinite finitely presented residually finite 2-group answers negatively. Finite order need not have a common exponent bound.</x:v>
      </x:c>
    </x:row>
    <x:row r="50" ht="15" customHeight="1">
      <x:c r="A50" s="3" t="n">
        <x:v>49</x:v>
      </x:c>
      <x:c r="B50" s="3" t="str">
        <x:v>Is every group surjunctive?</x:v>
      </x:c>
      <x:c r="C50" s="3" t="str">
        <x:v>Claimed full answer</x:v>
      </x:c>
      <x:c r="D50" s="7" t="str">
        <x:v>197</x:v>
      </x:c>
      <x:c r="E50" s="3" t="n">
        <x:v>1</x:v>
      </x:c>
      <x:c r="F50" s="3" t="str">
        <x:v>Algebra / Group theory</x:v>
      </x:c>
      <x:c r="G50" s="3" t="str">
        <x:v>Unsolved problems</x:v>
      </x:c>
      <x:c r="H50" s="3" t="str"/>
      <x:c r="I50" s="3" t="str">
        <x:v>https://en.wikipedia.org/w/index.php?title=List_of_unsolved_problems_in_mathematics&amp;oldid=1378950817</x:v>
      </x:c>
      <x:c r="J50" s="3" t="str">
        <x:v>https://github.com/openai/math/blob/main/preprints/A-Torsion-Free-Group-Algebra-That-Is-Not-Directly-Finite-October-4-2026/direct-finiteness.pdf</x:v>
      </x:c>
      <x:c r="K50" s="3" t="str">
        <x:v>Is every group surjunctive?</x:v>
      </x:c>
      <x:c r="L50" s="3" t="str">
        <x:v>An injective nonsurjective cellular automaton refutes universal surjunctivity.</x:v>
      </x:c>
    </x:row>
    <x:row r="51" ht="15" customHeight="1">
      <x:c r="A51" s="3" t="n">
        <x:v>50</x:v>
      </x:c>
      <x:c r="B51" s="3" t="str">
        <x:v>Problems in loop theory and quasigroup theory consider generalizations of groups</x:v>
      </x:c>
      <x:c r="C51" s="3" t="str">
        <x:v>No matching claim</x:v>
      </x:c>
      <x:c r="D51" s="7" t="str"/>
      <x:c r="E51" s="3" t="n">
        <x:v>1</x:v>
      </x:c>
      <x:c r="F51" s="3" t="str">
        <x:v>Algebra / Group theory</x:v>
      </x:c>
      <x:c r="G51" s="3" t="str">
        <x:v>Unsolved problems</x:v>
      </x:c>
      <x:c r="H51" s="3" t="str"/>
      <x:c r="I51" s="3" t="str">
        <x:v>https://en.wikipedia.org/w/index.php?title=List_of_unsolved_problems_in_mathematics&amp;oldid=1378950817</x:v>
      </x:c>
      <x:c r="J51" s="3" t="str"/>
      <x:c r="K51" s="3" t="str">
        <x:v>Problems in loop theory and quasigroup theory consider generalizations of groups</x:v>
      </x:c>
      <x:c r="L51" s="3" t="str">
        <x:v>No corresponding result identified in the 372-family catalogue. This is not a claim that the problem remains open worldwide.</x:v>
      </x:c>
    </x:row>
    <x:row r="52" ht="15" customHeight="1">
      <x:c r="A52" s="3" t="n">
        <x:v>51</x:v>
      </x:c>
      <x:c r="B52" s="3" t="str">
        <x:v>Arthur's conjectures</x:v>
      </x:c>
      <x:c r="C52" s="3" t="str">
        <x:v>Claimed partial progress</x:v>
      </x:c>
      <x:c r="D52" s="7" t="str">
        <x:v>014</x:v>
      </x:c>
      <x:c r="E52" s="3" t="n">
        <x:v>1</x:v>
      </x:c>
      <x:c r="F52" s="3" t="str">
        <x:v>Algebra / Representation theory</x:v>
      </x:c>
      <x:c r="G52" s="3" t="str">
        <x:v>Unsolved problems</x:v>
      </x:c>
      <x:c r="H52" s="3" t="str"/>
      <x:c r="I52" s="3" t="str">
        <x:v>https://en.wikipedia.org/w/index.php?title=List_of_unsolved_problems_in_mathematics&amp;oldid=1378950817</x:v>
      </x:c>
      <x:c r="J52" s="3" t="str">
        <x:v>https://github.com/openai/math/blob/main/preprints/Global-Arthur-Enhancements-of-Cuspidal-Excursion-Parameters-October-5-2026/manuscript.pdf</x:v>
      </x:c>
      <x:c r="K52" s="3" t="str">
        <x:v>Arthur's conjectures</x:v>
      </x:c>
      <x:c r="L52" s="3" t="str">
        <x:v>Function-field enhancements with stated assumptions; not all forms of Arthur's conjectures.</x:v>
      </x:c>
    </x:row>
    <x:row r="53" ht="15" customHeight="1">
      <x:c r="A53" s="3" t="n">
        <x:v>52</x:v>
      </x:c>
      <x:c r="B53" s="3" t="str">
        <x:v>Dade's conjecture relating the numbers of characters of blocks of a finite group to the numbers of characters of blocks of local subgroups.</x:v>
      </x:c>
      <x:c r="C53" s="3" t="str">
        <x:v>No matching claim</x:v>
      </x:c>
      <x:c r="D53" s="7" t="str"/>
      <x:c r="E53" s="3" t="n">
        <x:v>1</x:v>
      </x:c>
      <x:c r="F53" s="3" t="str">
        <x:v>Algebra / Representation theory</x:v>
      </x:c>
      <x:c r="G53" s="3" t="str">
        <x:v>Unsolved problems</x:v>
      </x:c>
      <x:c r="H53" s="3" t="str"/>
      <x:c r="I53" s="3" t="str">
        <x:v>https://en.wikipedia.org/w/index.php?title=List_of_unsolved_problems_in_mathematics&amp;oldid=1378950817</x:v>
      </x:c>
      <x:c r="J53" s="3" t="str"/>
      <x:c r="K53" s="3" t="str">
        <x:v>Dade's conjecture relating the numbers of characters of blocks of a finite group to the numbers of characters of blocks of local subgroups.</x:v>
      </x:c>
      <x:c r="L53" s="3" t="str">
        <x:v>No corresponding result identified in the 372-family catalogue. This is not a claim that the problem remains open worldwide.</x:v>
      </x:c>
    </x:row>
    <x:row r="54" ht="15" customHeight="1">
      <x:c r="A54" s="3" t="n">
        <x:v>53</x:v>
      </x:c>
      <x:c r="B54" s="3" t="str">
        <x:v>Demazure conjecture on representations of algebraic groups over the integers.</x:v>
      </x:c>
      <x:c r="C54" s="3" t="str">
        <x:v>No matching claim</x:v>
      </x:c>
      <x:c r="D54" s="7" t="str"/>
      <x:c r="E54" s="3" t="n">
        <x:v>1</x:v>
      </x:c>
      <x:c r="F54" s="3" t="str">
        <x:v>Algebra / Representation theory</x:v>
      </x:c>
      <x:c r="G54" s="3" t="str">
        <x:v>Unsolved problems</x:v>
      </x:c>
      <x:c r="H54" s="3" t="str"/>
      <x:c r="I54" s="3" t="str">
        <x:v>https://en.wikipedia.org/w/index.php?title=List_of_unsolved_problems_in_mathematics&amp;oldid=1378950817</x:v>
      </x:c>
      <x:c r="J54" s="3" t="str"/>
      <x:c r="K54" s="3" t="str">
        <x:v>Demazure conjecture on representations of algebraic groups over the integers.</x:v>
      </x:c>
      <x:c r="L54" s="3" t="str">
        <x:v>No corresponding result identified in the 372-family catalogue. This is not a claim that the problem remains open worldwide.</x:v>
      </x:c>
    </x:row>
    <x:row r="55" ht="15" customHeight="1">
      <x:c r="A55" s="3" t="n">
        <x:v>54</x:v>
      </x:c>
      <x:c r="B55" s="3" t="str">
        <x:v>Kazhdan–Lusztig conjectures relating the values of the Kazhdan–Lusztig polynomials at 1 with representations of complex semisimple Lie groups and Lie </x:v>
      </x:c>
      <x:c r="C55" s="3" t="str">
        <x:v>Related only</x:v>
      </x:c>
      <x:c r="D55" s="7" t="str">
        <x:v>168</x:v>
      </x:c>
      <x:c r="E55" s="3" t="n">
        <x:v>1</x:v>
      </x:c>
      <x:c r="F55" s="3" t="str">
        <x:v>Algebra / Representation theory</x:v>
      </x:c>
      <x:c r="G55" s="3" t="str">
        <x:v>Unsolved problems</x:v>
      </x:c>
      <x:c r="H55" s="3" t="str"/>
      <x:c r="I55" s="3" t="str">
        <x:v>https://en.wikipedia.org/w/index.php?title=List_of_unsolved_problems_in_mathematics&amp;oldid=1378950817</x:v>
      </x:c>
      <x:c r="J55" s="3" t="str">
        <x:v>https://github.com/openai/math/blob/main/preprints/Combinatorial-Invariance-of-Kazhdan-Lusztig-Polynomials-September-24-2026/paper.pdf</x:v>
      </x:c>
      <x:c r="K55" s="3" t="str">
        <x:v>Kazhdan–Lusztig conjectures relating the values of the Kazhdan–Lusztig polynomials at 1 with representations of complex semisimple Lie groups and Lie algebras.</x:v>
      </x:c>
      <x:c r="L55" s="3" t="str">
        <x:v>Combinatorial invariance is different from the representation-theoretic KL assertions listed here.</x:v>
      </x:c>
    </x:row>
    <x:row r="56" ht="15" customHeight="1">
      <x:c r="A56" s="3" t="n">
        <x:v>55</x:v>
      </x:c>
      <x:c r="B56" s="3" t="str">
        <x:v>McKay conjecture</x:v>
      </x:c>
      <x:c r="C56" s="3" t="str">
        <x:v>Related only</x:v>
      </x:c>
      <x:c r="D56" s="7" t="str">
        <x:v>202</x:v>
      </x:c>
      <x:c r="E56" s="3" t="n">
        <x:v>1</x:v>
      </x:c>
      <x:c r="F56" s="3" t="str">
        <x:v>Algebra / Representation theory</x:v>
      </x:c>
      <x:c r="G56" s="3" t="str">
        <x:v>Unsolved problems</x:v>
      </x:c>
      <x:c r="H56" s="3" t="str"/>
      <x:c r="I56" s="3" t="str">
        <x:v>https://en.wikipedia.org/w/index.php?title=List_of_unsolved_problems_in_mathematics&amp;oldid=1378950817</x:v>
      </x:c>
      <x:c r="J56" s="3" t="str">
        <x:v>https://github.com/openai/math/blob/main/preprints/The-Blockwise-Alperin-Weight-Conjecture-September-23-2026/paper.pdf</x:v>
      </x:c>
      <x:c r="K56" s="3" t="str">
        <x:v>McKay conjecture: in a group { G}, the number of irreducible complex characters of degree not divisible by a prime number { p} is equal to the number of irreducible complex characters of the normalizer of any Sylow { p}-subgroup within { G}.</x:v>
      </x:c>
      <x:c r="L56" s="3" t="str">
        <x:v>Blockwise Alperin weight is related local-global representation theory; no separate proof of this exact McKay assertion identified.</x:v>
      </x:c>
    </x:row>
    <x:row r="57" ht="15" customHeight="1">
      <x:c r="A57" s="3" t="n">
        <x:v>56</x:v>
      </x:c>
      <x:c r="B57" s="3" t="str">
        <x:v>The Brennan conjecture</x:v>
      </x:c>
      <x:c r="C57" s="3" t="str">
        <x:v>Claimed full answer</x:v>
      </x:c>
      <x:c r="D57" s="7" t="str">
        <x:v>072</x:v>
      </x:c>
      <x:c r="E57" s="3" t="n">
        <x:v>1</x:v>
      </x:c>
      <x:c r="F57" s="3" t="str">
        <x:v>Analysis</x:v>
      </x:c>
      <x:c r="G57" s="3" t="str">
        <x:v>Unsolved problems</x:v>
      </x:c>
      <x:c r="H57" s="3" t="str"/>
      <x:c r="I57" s="3" t="str">
        <x:v>https://en.wikipedia.org/w/index.php?title=List_of_unsolved_problems_in_mathematics&amp;oldid=1378950817</x:v>
      </x:c>
      <x:c r="J57" s="3" t="str">
        <x:v>https://github.com/openai/math/blob/main/preprints/Brennans-conjecture-and-sharp-inverse-square-integral-means-September-24-2026/paper.pdf</x:v>
      </x:c>
      <x:c r="K57" s="3" t="str">
        <x:v>The Brennan conjecture: estimating the integral powers of the moduli of the derivative of conformal maps into the open unit disk, on certain subsets of { \mathbb {C} }</x:v>
      </x:c>
      <x:c r="L57" s="3" t="str">
        <x:v>Full Brennan integrability range 4/3&lt;s&lt;4.</x:v>
      </x:c>
    </x:row>
    <x:row r="58" ht="15" customHeight="1">
      <x:c r="A58" s="3" t="n">
        <x:v>57</x:v>
      </x:c>
      <x:c r="B58" s="3" t="str">
        <x:v>Fuglede's conjecture on whether nonconvex sets in { \mathbb {R} } and { \mathbb {R} ^{2}} are spectral if and only if they tile by translation.</x:v>
      </x:c>
      <x:c r="C58" s="3" t="str">
        <x:v>Related only</x:v>
      </x:c>
      <x:c r="D58" s="7" t="str">
        <x:v>155</x:v>
      </x:c>
      <x:c r="E58" s="3" t="n">
        <x:v>1</x:v>
      </x:c>
      <x:c r="F58" s="3" t="str">
        <x:v>Analysis</x:v>
      </x:c>
      <x:c r="G58" s="3" t="str">
        <x:v>Unsolved problems</x:v>
      </x:c>
      <x:c r="H58" s="3" t="str"/>
      <x:c r="I58" s="3" t="str">
        <x:v>https://en.wikipedia.org/w/index.php?title=List_of_unsolved_problems_in_mathematics&amp;oldid=1378950817</x:v>
      </x:c>
      <x:c r="J58" s="3" t="str">
        <x:v>https://github.com/openai/math/blob/main/preprints/A-translational-tile-with-no-fully-periodic-tiling-in-dimension-three-September-23-2026/paper.pdf</x:v>
      </x:c>
      <x:c r="K58" s="3" t="str">
        <x:v>Fuglede's conjecture on whether nonconvex sets in { \mathbb {R} } and { \mathbb {R} ^{2}} are spectral if and only if they tile by translation.</x:v>
      </x:c>
      <x:c r="L58" s="3" t="str">
        <x:v>Three-dimensional nonperiodic translational tile does not settle the listed one- and two-dimensional Fuglede cases.</x:v>
      </x:c>
    </x:row>
    <x:row r="59" ht="15" customHeight="1">
      <x:c r="A59" s="3" t="n">
        <x:v>58</x:v>
      </x:c>
      <x:c r="B59" s="3" t="str">
        <x:v>Goodman's conjecture on the coefficients of multivalued functions</x:v>
      </x:c>
      <x:c r="C59" s="3" t="str">
        <x:v>No matching claim</x:v>
      </x:c>
      <x:c r="D59" s="7" t="str"/>
      <x:c r="E59" s="3" t="n">
        <x:v>1</x:v>
      </x:c>
      <x:c r="F59" s="3" t="str">
        <x:v>Analysis</x:v>
      </x:c>
      <x:c r="G59" s="3" t="str">
        <x:v>Unsolved problems</x:v>
      </x:c>
      <x:c r="H59" s="3" t="str"/>
      <x:c r="I59" s="3" t="str">
        <x:v>https://en.wikipedia.org/w/index.php?title=List_of_unsolved_problems_in_mathematics&amp;oldid=1378950817</x:v>
      </x:c>
      <x:c r="J59" s="3" t="str"/>
      <x:c r="K59" s="3" t="str">
        <x:v>Goodman's conjecture on the coefficients of multivalued functions</x:v>
      </x:c>
      <x:c r="L59" s="3" t="str">
        <x:v>No corresponding result identified in the 372-family catalogue. This is not a claim that the problem remains open worldwide.</x:v>
      </x:c>
    </x:row>
    <x:row r="60" ht="15" customHeight="1">
      <x:c r="A60" s="3" t="n">
        <x:v>59</x:v>
      </x:c>
      <x:c r="B60" s="3" t="str">
        <x:v>Invariant subspace problem – does every bounded operator on a complex Banach space send some non-trivial closed subspace to itself?</x:v>
      </x:c>
      <x:c r="C60" s="3" t="str">
        <x:v>Related only</x:v>
      </x:c>
      <x:c r="D60" s="7" t="str">
        <x:v>293</x:v>
      </x:c>
      <x:c r="E60" s="3" t="n">
        <x:v>1</x:v>
      </x:c>
      <x:c r="F60" s="3" t="str">
        <x:v>Analysis</x:v>
      </x:c>
      <x:c r="G60" s="3" t="str">
        <x:v>Unsolved problems</x:v>
      </x:c>
      <x:c r="H60" s="3" t="str"/>
      <x:c r="I60" s="3" t="str">
        <x:v>https://en.wikipedia.org/w/index.php?title=List_of_unsolved_problems_in_mathematics&amp;oldid=1378950817</x:v>
      </x:c>
      <x:c r="J60" s="3" t="str">
        <x:v>https://github.com/openai/math/blob/main/preprints/Invariant-projection-counterexamples-for-every-irrational-rotation-September-27-2026/paper.pdf</x:v>
      </x:c>
      <x:c r="K60" s="3" t="str">
        <x:v>Invariant subspace problem – does every bounded operator on a complex Banach space send some non-trivial closed subspace to itself?</x:v>
      </x:c>
      <x:c r="L60" s="3" t="str">
        <x:v>Hyperinvariant-subspace and invariant-projection counterexamples are different statements. General Banach-space invariant-subspace assertion was already false.</x:v>
      </x:c>
    </x:row>
    <x:row r="61" ht="15" customHeight="1">
      <x:c r="A61" s="3" t="n">
        <x:v>60</x:v>
      </x:c>
      <x:c r="B61" s="3" t="str">
        <x:v>Kung–Traub conjecture on the optimal order of a multipoint iteration without memory</x:v>
      </x:c>
      <x:c r="C61" s="3" t="str">
        <x:v>No matching claim</x:v>
      </x:c>
      <x:c r="D61" s="7" t="str"/>
      <x:c r="E61" s="3" t="n">
        <x:v>1</x:v>
      </x:c>
      <x:c r="F61" s="3" t="str">
        <x:v>Analysis</x:v>
      </x:c>
      <x:c r="G61" s="3" t="str">
        <x:v>Unsolved problems</x:v>
      </x:c>
      <x:c r="H61" s="3" t="str"/>
      <x:c r="I61" s="3" t="str">
        <x:v>https://en.wikipedia.org/w/index.php?title=List_of_unsolved_problems_in_mathematics&amp;oldid=1378950817</x:v>
      </x:c>
      <x:c r="J61" s="3" t="str"/>
      <x:c r="K61" s="3" t="str">
        <x:v>Kung–Traub conjecture on the optimal order of a multipoint iteration without memory</x:v>
      </x:c>
      <x:c r="L61" s="3" t="str">
        <x:v>No corresponding result identified in the 372-family catalogue. This is not a claim that the problem remains open worldwide.</x:v>
      </x:c>
    </x:row>
    <x:row r="62" ht="15" customHeight="1">
      <x:c r="A62" s="3" t="n">
        <x:v>61</x:v>
      </x:c>
      <x:c r="B62" s="3" t="str">
        <x:v>Lehmer's conjecture on the Mahler measure of non-cyclotomic polynomials</x:v>
      </x:c>
      <x:c r="C62" s="3" t="str">
        <x:v>No matching claim</x:v>
      </x:c>
      <x:c r="D62" s="7" t="str"/>
      <x:c r="E62" s="3" t="n">
        <x:v>1</x:v>
      </x:c>
      <x:c r="F62" s="3" t="str">
        <x:v>Analysis</x:v>
      </x:c>
      <x:c r="G62" s="3" t="str">
        <x:v>Unsolved problems</x:v>
      </x:c>
      <x:c r="H62" s="3" t="str"/>
      <x:c r="I62" s="3" t="str">
        <x:v>https://en.wikipedia.org/w/index.php?title=List_of_unsolved_problems_in_mathematics&amp;oldid=1378950817</x:v>
      </x:c>
      <x:c r="J62" s="3" t="str"/>
      <x:c r="K62" s="3" t="str">
        <x:v>Lehmer's conjecture on the Mahler measure of non-cyclotomic polynomials</x:v>
      </x:c>
      <x:c r="L62" s="3" t="str">
        <x:v>No corresponding result identified in the 372-family catalogue. This is not a claim that the problem remains open worldwide.</x:v>
      </x:c>
    </x:row>
    <x:row r="63" ht="15" customHeight="1">
      <x:c r="A63" s="3" t="n">
        <x:v>62</x:v>
      </x:c>
      <x:c r="B63" s="3" t="str">
        <x:v>The mean value problem</x:v>
      </x:c>
      <x:c r="C63" s="3" t="str">
        <x:v>No matching claim</x:v>
      </x:c>
      <x:c r="D63" s="7" t="str"/>
      <x:c r="E63" s="3" t="n">
        <x:v>1</x:v>
      </x:c>
      <x:c r="F63" s="3" t="str">
        <x:v>Analysis</x:v>
      </x:c>
      <x:c r="G63" s="3" t="str">
        <x:v>Unsolved problems</x:v>
      </x:c>
      <x:c r="H63" s="3" t="str"/>
      <x:c r="I63" s="3" t="str">
        <x:v>https://en.wikipedia.org/w/index.php?title=List_of_unsolved_problems_in_mathematics&amp;oldid=1378950817</x:v>
      </x:c>
      <x:c r="J63" s="3" t="str"/>
      <x:c r="K63" s="3" t="str">
        <x:v>The mean value problem: given a complex polynomial { f} of degree { d\geq 2} and a complex number { z}, is there a critical point { c} of { f} such that { |f(z)-f(c)|\leq |f'(z)||z-c|}?</x:v>
      </x:c>
      <x:c r="L63" s="3" t="str">
        <x:v>No corresponding result identified in the 372-family catalogue. This is not a claim that the problem remains open worldwide.</x:v>
      </x:c>
    </x:row>
    <x:row r="64" ht="15" customHeight="1">
      <x:c r="A64" s="3" t="n">
        <x:v>63</x:v>
      </x:c>
      <x:c r="B64" s="3" t="str">
        <x:v>The Pompeiu problem on the topology of domains for which some nonzero function has integrals that vanish over every congruent copy</x:v>
      </x:c>
      <x:c r="C64" s="3" t="str">
        <x:v>No matching claim</x:v>
      </x:c>
      <x:c r="D64" s="7" t="str"/>
      <x:c r="E64" s="3" t="n">
        <x:v>1</x:v>
      </x:c>
      <x:c r="F64" s="3" t="str">
        <x:v>Analysis</x:v>
      </x:c>
      <x:c r="G64" s="3" t="str">
        <x:v>Unsolved problems</x:v>
      </x:c>
      <x:c r="H64" s="3" t="str"/>
      <x:c r="I64" s="3" t="str">
        <x:v>https://en.wikipedia.org/w/index.php?title=List_of_unsolved_problems_in_mathematics&amp;oldid=1378950817</x:v>
      </x:c>
      <x:c r="J64" s="3" t="str"/>
      <x:c r="K64" s="3" t="str">
        <x:v>The Pompeiu problem on the topology of domains for which some nonzero function has integrals that vanish over every congruent copy</x:v>
      </x:c>
      <x:c r="L64" s="3" t="str">
        <x:v>No corresponding result identified in the 372-family catalogue. This is not a claim that the problem remains open worldwide.</x:v>
      </x:c>
    </x:row>
    <x:row r="65" ht="15" customHeight="1">
      <x:c r="A65" s="3" t="n">
        <x:v>64</x:v>
      </x:c>
      <x:c r="B65" s="3" t="str">
        <x:v>Vitushkin's conjecture on compact subsets of { \mathbb {C} } with analytic capacity { 0}</x:v>
      </x:c>
      <x:c r="C65" s="3" t="str">
        <x:v>No matching claim</x:v>
      </x:c>
      <x:c r="D65" s="7" t="str"/>
      <x:c r="E65" s="3" t="n">
        <x:v>1</x:v>
      </x:c>
      <x:c r="F65" s="3" t="str">
        <x:v>Analysis</x:v>
      </x:c>
      <x:c r="G65" s="3" t="str">
        <x:v>Unsolved problems</x:v>
      </x:c>
      <x:c r="H65" s="3" t="str"/>
      <x:c r="I65" s="3" t="str">
        <x:v>https://en.wikipedia.org/w/index.php?title=List_of_unsolved_problems_in_mathematics&amp;oldid=1378950817</x:v>
      </x:c>
      <x:c r="J65" s="3" t="str"/>
      <x:c r="K65" s="3" t="str">
        <x:v>Vitushkin's conjecture on compact subsets of { \mathbb {C} } with analytic capacity { 0}</x:v>
      </x:c>
      <x:c r="L65" s="3" t="str">
        <x:v>No corresponding result identified in the 372-family catalogue. This is not a claim that the problem remains open worldwide.</x:v>
      </x:c>
    </x:row>
    <x:row r="66" ht="15" customHeight="1">
      <x:c r="A66" s="3" t="n">
        <x:v>65</x:v>
      </x:c>
      <x:c r="B66" s="3" t="str">
        <x:v>What is the exact value of Landau's constants, including Bloch's constant?</x:v>
      </x:c>
      <x:c r="C66" s="3" t="str">
        <x:v>No matching claim</x:v>
      </x:c>
      <x:c r="D66" s="7" t="str"/>
      <x:c r="E66" s="3" t="n">
        <x:v>1</x:v>
      </x:c>
      <x:c r="F66" s="3" t="str">
        <x:v>Analysis</x:v>
      </x:c>
      <x:c r="G66" s="3" t="str">
        <x:v>Unsolved problems</x:v>
      </x:c>
      <x:c r="H66" s="3" t="str"/>
      <x:c r="I66" s="3" t="str">
        <x:v>https://en.wikipedia.org/w/index.php?title=List_of_unsolved_problems_in_mathematics&amp;oldid=1378950817</x:v>
      </x:c>
      <x:c r="J66" s="3" t="str"/>
      <x:c r="K66" s="3" t="str">
        <x:v>What is the exact value of Landau's constants, including Bloch's constant?</x:v>
      </x:c>
      <x:c r="L66" s="3" t="str">
        <x:v>No corresponding result identified in the 372-family catalogue. This is not a claim that the problem remains open worldwide.</x:v>
      </x:c>
    </x:row>
    <x:row r="67" ht="15" customHeight="1">
      <x:c r="A67" s="3" t="n">
        <x:v>66</x:v>
      </x:c>
      <x:c r="B67" s="3" t="str">
        <x:v>Regularity of solutions of Euler equations[citation needed]</x:v>
      </x:c>
      <x:c r="C67" s="3" t="str">
        <x:v>No matching claim</x:v>
      </x:c>
      <x:c r="D67" s="7" t="str"/>
      <x:c r="E67" s="3" t="n">
        <x:v>1</x:v>
      </x:c>
      <x:c r="F67" s="3" t="str">
        <x:v>Analysis</x:v>
      </x:c>
      <x:c r="G67" s="3" t="str">
        <x:v>Unsolved problems</x:v>
      </x:c>
      <x:c r="H67" s="3" t="str"/>
      <x:c r="I67" s="3" t="str">
        <x:v>https://en.wikipedia.org/w/index.php?title=List_of_unsolved_problems_in_mathematics&amp;oldid=1378950817</x:v>
      </x:c>
      <x:c r="J67" s="3" t="str"/>
      <x:c r="K67" s="3" t="str">
        <x:v>Regularity of solutions of Euler equations[citation needed]</x:v>
      </x:c>
      <x:c r="L67" s="3" t="str">
        <x:v>No corresponding result identified in the 372-family catalogue. This is not a claim that the problem remains open worldwide.</x:v>
      </x:c>
    </x:row>
    <x:row r="68" ht="15" customHeight="1">
      <x:c r="A68" s="3" t="n">
        <x:v>67</x:v>
      </x:c>
      <x:c r="B68" s="3" t="str">
        <x:v>Convergence of Flint Hills series</x:v>
      </x:c>
      <x:c r="C68" s="3" t="str">
        <x:v>Claimed full answer</x:v>
      </x:c>
      <x:c r="D68" s="7" t="str">
        <x:v>017</x:v>
      </x:c>
      <x:c r="E68" s="3" t="n">
        <x:v>1</x:v>
      </x:c>
      <x:c r="F68" s="3" t="str">
        <x:v>Analysis</x:v>
      </x:c>
      <x:c r="G68" s="3" t="str">
        <x:v>Unsolved problems</x:v>
      </x:c>
      <x:c r="H68" s="3" t="str"/>
      <x:c r="I68" s="3" t="str">
        <x:v>https://en.wikipedia.org/w/index.php?title=List_of_unsolved_problems_in_mathematics&amp;oldid=1378950817</x:v>
      </x:c>
      <x:c r="J68" s="3" t="str">
        <x:v>https://github.com/openai/math/blob/main/preprints/The-irrationality-exponent-of-pi-is-2-September-24-2026/paper.pdf</x:v>
      </x:c>
      <x:c r="K68" s="3" t="str">
        <x:v>Convergence of Flint Hills series</x:v>
      </x:c>
      <x:c r="L68" s="3" t="str">
        <x:v>Convergence of the Flint-Hills series follows from mu(pi)=2; this consequence is outside the selected Lean statement.</x:v>
      </x:c>
    </x:row>
    <x:row r="69" ht="15" customHeight="1">
      <x:c r="A69" s="3" t="n">
        <x:v>68</x:v>
      </x:c>
      <x:c r="B69" s="3" t="str">
        <x:v>Regularity of solutions of Vlasov–Maxwell equations</x:v>
      </x:c>
      <x:c r="C69" s="3" t="str">
        <x:v>Claimed partial progress</x:v>
      </x:c>
      <x:c r="D69" s="7" t="str">
        <x:v>362</x:v>
      </x:c>
      <x:c r="E69" s="3" t="n">
        <x:v>1</x:v>
      </x:c>
      <x:c r="F69" s="3" t="str">
        <x:v>Analysis</x:v>
      </x:c>
      <x:c r="G69" s="3" t="str">
        <x:v>Unsolved problems</x:v>
      </x:c>
      <x:c r="H69" s="3" t="str"/>
      <x:c r="I69" s="3" t="str">
        <x:v>https://en.wikipedia.org/w/index.php?title=List_of_unsolved_problems_in_mathematics&amp;oldid=1378950817</x:v>
      </x:c>
      <x:c r="J69" s="3" t="str">
        <x:v>https://github.com/openai/math/blob/main/preprints/Global-classical-solutions-of-the-three-dimensional-relativistic-Vlasov-Maxwell-system-September-23-2026/paper.pdf</x:v>
      </x:c>
      <x:c r="K69" s="3" t="str">
        <x:v>Regularity of solutions of Vlasov–Maxwell equations</x:v>
      </x:c>
      <x:c r="L69" s="3" t="str">
        <x:v>Full large-data classical global regularity in the stated one-species 3D relativistic system and data class; broad Wikipedia wording leaves other variants unspecified.</x:v>
      </x:c>
    </x:row>
    <x:row r="70" ht="15" customHeight="1">
      <x:c r="A70" s="3" t="n">
        <x:v>69</x:v>
      </x:c>
      <x:c r="B70" s="3" t="str">
        <x:v>Are there infinitely many Lehmer pairs?</x:v>
      </x:c>
      <x:c r="C70" s="3" t="str">
        <x:v>No matching claim</x:v>
      </x:c>
      <x:c r="D70" s="7" t="str"/>
      <x:c r="E70" s="3" t="n">
        <x:v>1</x:v>
      </x:c>
      <x:c r="F70" s="3" t="str">
        <x:v>Analysis</x:v>
      </x:c>
      <x:c r="G70" s="3" t="str">
        <x:v>Unsolved problems</x:v>
      </x:c>
      <x:c r="H70" s="3" t="str"/>
      <x:c r="I70" s="3" t="str">
        <x:v>https://en.wikipedia.org/w/index.php?title=List_of_unsolved_problems_in_mathematics&amp;oldid=1378950817</x:v>
      </x:c>
      <x:c r="J70" s="3" t="str"/>
      <x:c r="K70" s="3" t="str">
        <x:v>Are there infinitely many Lehmer pairs?</x:v>
      </x:c>
      <x:c r="L70" s="3" t="str">
        <x:v>No corresponding result identified in the 372-family catalogue. This is not a claim that the problem remains open worldwide.</x:v>
      </x:c>
    </x:row>
    <x:row r="71" ht="15" customHeight="1">
      <x:c r="A71" s="3" t="n">
        <x:v>70</x:v>
      </x:c>
      <x:c r="B71" s="3" t="str">
        <x:v>The 1/3–2/3 conjecture – does every finite partially ordered set that is not totally ordered contain two elements x and y such that the probability th</x:v>
      </x:c>
      <x:c r="C71" s="3" t="str">
        <x:v>No matching claim</x:v>
      </x:c>
      <x:c r="D71" s="7" t="str"/>
      <x:c r="E71" s="3" t="n">
        <x:v>1</x:v>
      </x:c>
      <x:c r="F71" s="3" t="str">
        <x:v>Combinatorics</x:v>
      </x:c>
      <x:c r="G71" s="3" t="str">
        <x:v>Unsolved problems</x:v>
      </x:c>
      <x:c r="H71" s="3" t="str"/>
      <x:c r="I71" s="3" t="str">
        <x:v>https://en.wikipedia.org/w/index.php?title=List_of_unsolved_problems_in_mathematics&amp;oldid=1378950817</x:v>
      </x:c>
      <x:c r="J71" s="3" t="str"/>
      <x:c r="K71" s="3" t="str">
        <x:v>The 1/3–2/3 conjecture – does every finite partially ordered set that is not totally ordered contain two elements x and y such that the probability that x appears before y in a random linear extension is between 1/3 and 2/3?</x:v>
      </x:c>
      <x:c r="L71" s="3" t="str">
        <x:v>No corresponding result identified in the 372-family catalogue. This is not a claim that the problem remains open worldwide.</x:v>
      </x:c>
    </x:row>
    <x:row r="72" ht="15" customHeight="1">
      <x:c r="A72" s="3" t="n">
        <x:v>71</x:v>
      </x:c>
      <x:c r="B72" s="3" t="str">
        <x:v>The Dittert conjecture concerning the maximum achieved by a particular function of matrices with real, nonnegative entries satisfying a summation cond</x:v>
      </x:c>
      <x:c r="C72" s="3" t="str">
        <x:v>No matching claim</x:v>
      </x:c>
      <x:c r="D72" s="7" t="str"/>
      <x:c r="E72" s="3" t="n">
        <x:v>1</x:v>
      </x:c>
      <x:c r="F72" s="3" t="str">
        <x:v>Combinatorics</x:v>
      </x:c>
      <x:c r="G72" s="3" t="str">
        <x:v>Unsolved problems</x:v>
      </x:c>
      <x:c r="H72" s="3" t="str"/>
      <x:c r="I72" s="3" t="str">
        <x:v>https://en.wikipedia.org/w/index.php?title=List_of_unsolved_problems_in_mathematics&amp;oldid=1378950817</x:v>
      </x:c>
      <x:c r="J72" s="3" t="str"/>
      <x:c r="K72" s="3" t="str">
        <x:v>The Dittert conjecture concerning the maximum achieved by a particular function of matrices with real, nonnegative entries satisfying a summation condition</x:v>
      </x:c>
      <x:c r="L72" s="3" t="str">
        <x:v>No corresponding result identified in the 372-family catalogue. This is not a claim that the problem remains open worldwide.</x:v>
      </x:c>
    </x:row>
    <x:row r="73" ht="15" customHeight="1">
      <x:c r="A73" s="3" t="n">
        <x:v>72</x:v>
      </x:c>
      <x:c r="B73" s="3" t="str">
        <x:v>Problems in Latin squares – open questions concerning Latin squares</x:v>
      </x:c>
      <x:c r="C73" s="3" t="str">
        <x:v>No matching claim</x:v>
      </x:c>
      <x:c r="D73" s="7" t="str"/>
      <x:c r="E73" s="3" t="n">
        <x:v>1</x:v>
      </x:c>
      <x:c r="F73" s="3" t="str">
        <x:v>Combinatorics</x:v>
      </x:c>
      <x:c r="G73" s="3" t="str">
        <x:v>Unsolved problems</x:v>
      </x:c>
      <x:c r="H73" s="3" t="str"/>
      <x:c r="I73" s="3" t="str">
        <x:v>https://en.wikipedia.org/w/index.php?title=List_of_unsolved_problems_in_mathematics&amp;oldid=1378950817</x:v>
      </x:c>
      <x:c r="J73" s="3" t="str"/>
      <x:c r="K73" s="3" t="str">
        <x:v>Problems in Latin squares – open questions concerning Latin squares</x:v>
      </x:c>
      <x:c r="L73" s="3" t="str">
        <x:v>No corresponding result identified in the 372-family catalogue. This is not a claim that the problem remains open worldwide.</x:v>
      </x:c>
    </x:row>
    <x:row r="74" ht="15" customHeight="1">
      <x:c r="A74" s="3" t="n">
        <x:v>73</x:v>
      </x:c>
      <x:c r="B74" s="3" t="str">
        <x:v>The lonely runner conjecture – if { k} runners with pairwise distinct speeds run round a track of unit length, will every runner be "lonely" (that is,</x:v>
      </x:c>
      <x:c r="C74" s="3" t="str">
        <x:v>No matching claim</x:v>
      </x:c>
      <x:c r="D74" s="7" t="str"/>
      <x:c r="E74" s="3" t="n">
        <x:v>1</x:v>
      </x:c>
      <x:c r="F74" s="3" t="str">
        <x:v>Combinatorics</x:v>
      </x:c>
      <x:c r="G74" s="3" t="str">
        <x:v>Unsolved problems</x:v>
      </x:c>
      <x:c r="H74" s="3" t="str"/>
      <x:c r="I74" s="3" t="str">
        <x:v>https://en.wikipedia.org/w/index.php?title=List_of_unsolved_problems_in_mathematics&amp;oldid=1378950817</x:v>
      </x:c>
      <x:c r="J74" s="3" t="str"/>
      <x:c r="K74" s="3" t="str">
        <x:v>The lonely runner conjecture – if { k} runners with pairwise distinct speeds run round a track of unit length, will every runner be "lonely" (that is, be at least a distance { 1/k} from each other runner) at some time?</x:v>
      </x:c>
      <x:c r="L74" s="3" t="str">
        <x:v>No corresponding result identified in the 372-family catalogue. This is not a claim that the problem remains open worldwide.</x:v>
      </x:c>
    </x:row>
    <x:row r="75" ht="15" customHeight="1">
      <x:c r="A75" s="3" t="n">
        <x:v>74</x:v>
      </x:c>
      <x:c r="B75" s="3" t="str">
        <x:v>Superpermutations - smallest possible string of n digits that contains all possible permutations of n</x:v>
      </x:c>
      <x:c r="C75" s="3" t="str">
        <x:v>Related only</x:v>
      </x:c>
      <x:c r="D75" s="7" t="str">
        <x:v>128</x:v>
      </x:c>
      <x:c r="E75" s="3" t="n">
        <x:v>1</x:v>
      </x:c>
      <x:c r="F75" s="3" t="str">
        <x:v>Combinatorics</x:v>
      </x:c>
      <x:c r="G75" s="3" t="str">
        <x:v>Unsolved problems</x:v>
      </x:c>
      <x:c r="H75" s="3" t="str"/>
      <x:c r="I75" s="3" t="str">
        <x:v>https://en.wikipedia.org/w/index.php?title=List_of_unsolved_problems_in_mathematics&amp;oldid=1378950817</x:v>
      </x:c>
      <x:c r="J75" s="3" t="str">
        <x:v>https://github.com/openai/math/blob/main/preprints/A-Polynomial-Time-2-Approximation-for-Shortest-Common-Superstring-September-24-2026/paper.pdf</x:v>
      </x:c>
      <x:c r="K75" s="3" t="str">
        <x:v>Superpermutations - smallest possible string of n digits that contains all possible permutations of n</x:v>
      </x:c>
      <x:c r="L75" s="3" t="str">
        <x:v>Factor-two approximation for shortest common superstring does not determine exact superpermutation lengths.</x:v>
      </x:c>
    </x:row>
    <x:row r="76" ht="15" customHeight="1">
      <x:c r="A76" s="3" t="n">
        <x:v>75</x:v>
      </x:c>
      <x:c r="B76" s="3" t="str">
        <x:v>Map folding – various problems in map folding and stamp folding.</x:v>
      </x:c>
      <x:c r="C76" s="3" t="str">
        <x:v>No matching claim</x:v>
      </x:c>
      <x:c r="D76" s="7" t="str"/>
      <x:c r="E76" s="3" t="n">
        <x:v>1</x:v>
      </x:c>
      <x:c r="F76" s="3" t="str">
        <x:v>Combinatorics</x:v>
      </x:c>
      <x:c r="G76" s="3" t="str">
        <x:v>Unsolved problems</x:v>
      </x:c>
      <x:c r="H76" s="3" t="str"/>
      <x:c r="I76" s="3" t="str">
        <x:v>https://en.wikipedia.org/w/index.php?title=List_of_unsolved_problems_in_mathematics&amp;oldid=1378950817</x:v>
      </x:c>
      <x:c r="J76" s="3" t="str"/>
      <x:c r="K76" s="3" t="str">
        <x:v>Map folding – various problems in map folding and stamp folding.</x:v>
      </x:c>
      <x:c r="L76" s="3" t="str">
        <x:v>No corresponding result identified in the 372-family catalogue. This is not a claim that the problem remains open worldwide.</x:v>
      </x:c>
    </x:row>
    <x:row r="77" ht="15" customHeight="1">
      <x:c r="A77" s="3" t="n">
        <x:v>76</x:v>
      </x:c>
      <x:c r="B77" s="3" t="str">
        <x:v>No-three-in-line problem – how many points can be placed in the { n\times n} grid so that no three of them lie on a line?</x:v>
      </x:c>
      <x:c r="C77" s="3" t="str">
        <x:v>No matching claim</x:v>
      </x:c>
      <x:c r="D77" s="7" t="str"/>
      <x:c r="E77" s="3" t="n">
        <x:v>1</x:v>
      </x:c>
      <x:c r="F77" s="3" t="str">
        <x:v>Combinatorics</x:v>
      </x:c>
      <x:c r="G77" s="3" t="str">
        <x:v>Unsolved problems</x:v>
      </x:c>
      <x:c r="H77" s="3" t="str"/>
      <x:c r="I77" s="3" t="str">
        <x:v>https://en.wikipedia.org/w/index.php?title=List_of_unsolved_problems_in_mathematics&amp;oldid=1378950817</x:v>
      </x:c>
      <x:c r="J77" s="3" t="str"/>
      <x:c r="K77" s="3" t="str">
        <x:v>No-three-in-line problem – how many points can be placed in the { n\times n} grid so that no three of them lie on a line?</x:v>
      </x:c>
      <x:c r="L77" s="3" t="str">
        <x:v>No corresponding result identified in the 372-family catalogue. This is not a claim that the problem remains open worldwide.</x:v>
      </x:c>
    </x:row>
    <x:row r="78" ht="15" customHeight="1">
      <x:c r="A78" s="3" t="n">
        <x:v>77</x:v>
      </x:c>
      <x:c r="B78" s="3" t="str">
        <x:v>Rudin's conjecture on the number of squares in finite arithmetic progressions</x:v>
      </x:c>
      <x:c r="C78" s="3" t="str">
        <x:v>No matching claim</x:v>
      </x:c>
      <x:c r="D78" s="7" t="str"/>
      <x:c r="E78" s="3" t="n">
        <x:v>1</x:v>
      </x:c>
      <x:c r="F78" s="3" t="str">
        <x:v>Combinatorics</x:v>
      </x:c>
      <x:c r="G78" s="3" t="str">
        <x:v>Unsolved problems</x:v>
      </x:c>
      <x:c r="H78" s="3" t="str"/>
      <x:c r="I78" s="3" t="str">
        <x:v>https://en.wikipedia.org/w/index.php?title=List_of_unsolved_problems_in_mathematics&amp;oldid=1378950817</x:v>
      </x:c>
      <x:c r="J78" s="3" t="str"/>
      <x:c r="K78" s="3" t="str">
        <x:v>Rudin's conjecture on the number of squares in finite arithmetic progressions</x:v>
      </x:c>
      <x:c r="L78" s="3" t="str">
        <x:v>No corresponding result identified in the 372-family catalogue. This is not a claim that the problem remains open worldwide.</x:v>
      </x:c>
    </x:row>
    <x:row r="79" ht="15" customHeight="1">
      <x:c r="A79" s="3" t="n">
        <x:v>78</x:v>
      </x:c>
      <x:c r="B79" s="3" t="str">
        <x:v>The sunflower conjecture – can the number of { k} size sets required for the existence of a sunflower of { r} sets be bounded by an exponential functi</x:v>
      </x:c>
      <x:c r="C79" s="3" t="str">
        <x:v>Related only</x:v>
      </x:c>
      <x:c r="D79" s="7" t="str">
        <x:v>175, 176</x:v>
      </x:c>
      <x:c r="E79" s="3" t="n">
        <x:v>1</x:v>
      </x:c>
      <x:c r="F79" s="3" t="str">
        <x:v>Combinatorics</x:v>
      </x:c>
      <x:c r="G79" s="3" t="str">
        <x:v>Unsolved problems</x:v>
      </x:c>
      <x:c r="H79" s="3" t="str"/>
      <x:c r="I79" s="3" t="str">
        <x:v>https://en.wikipedia.org/w/index.php?title=List_of_unsolved_problems_in_mathematics&amp;oldid=1378950817</x:v>
      </x:c>
      <x:c r="J79" s="3" t="str">
        <x:v>https://github.com/openai/math/blob/main/preprints/Graph-Decompositions-at-the-Integral-Expectation-Threshold-October-5-2026/graph-threshold-decompositions.pdf | https://github.com/openai/math/blob/main/preprints/The-second-Kahn-Kalai-conjecture-September-24-2026/paper.pdf</x:v>
      </x:c>
      <x:c r="K79" s="3" t="str">
        <x:v>The sunflower conjecture – can the number of { k} size sets required for the existence of a sunflower of { r} sets be bounded by an exponential function in { k} for every fixed { r&gt;2}?</x:v>
      </x:c>
      <x:c r="L79" s="3" t="str">
        <x:v>Expectation-threshold results are nearby probabilistic combinatorics; no claimed exponential-in-k sunflower bound identified.</x:v>
      </x:c>
    </x:row>
    <x:row r="80" ht="15" customHeight="1">
      <x:c r="A80" s="3" t="n">
        <x:v>79</x:v>
      </x:c>
      <x:c r="B80" s="3" t="str">
        <x:v>Frankl's union-closed sets conjecture – for any family of sets closed under sums there exists an element (of the underlying space) belonging to half o</x:v>
      </x:c>
      <x:c r="C80" s="3" t="str">
        <x:v>No matching claim</x:v>
      </x:c>
      <x:c r="D80" s="7" t="str"/>
      <x:c r="E80" s="3" t="n">
        <x:v>1</x:v>
      </x:c>
      <x:c r="F80" s="3" t="str">
        <x:v>Combinatorics</x:v>
      </x:c>
      <x:c r="G80" s="3" t="str">
        <x:v>Unsolved problems</x:v>
      </x:c>
      <x:c r="H80" s="3" t="str"/>
      <x:c r="I80" s="3" t="str">
        <x:v>https://en.wikipedia.org/w/index.php?title=List_of_unsolved_problems_in_mathematics&amp;oldid=1378950817</x:v>
      </x:c>
      <x:c r="J80" s="3" t="str"/>
      <x:c r="K80" s="3" t="str">
        <x:v>Frankl's union-closed sets conjecture – for any family of sets closed under sums there exists an element (of the underlying space) belonging to half or more of the sets</x:v>
      </x:c>
      <x:c r="L80" s="3" t="str">
        <x:v>No corresponding result identified in the 372-family catalogue. This is not a claim that the problem remains open worldwide.</x:v>
      </x:c>
    </x:row>
    <x:row r="81" ht="15" customHeight="1">
      <x:c r="A81" s="3" t="n">
        <x:v>80</x:v>
      </x:c>
      <x:c r="B81" s="3" t="str">
        <x:v>Give a combinatorial interpretation of the Kronecker coefficients</x:v>
      </x:c>
      <x:c r="C81" s="3" t="str">
        <x:v>Related only</x:v>
      </x:c>
      <x:c r="D81" s="7" t="str">
        <x:v>205</x:v>
      </x:c>
      <x:c r="E81" s="3" t="n">
        <x:v>1</x:v>
      </x:c>
      <x:c r="F81" s="3" t="str">
        <x:v>Combinatorics</x:v>
      </x:c>
      <x:c r="G81" s="3" t="str">
        <x:v>Unsolved problems</x:v>
      </x:c>
      <x:c r="H81" s="3" t="str"/>
      <x:c r="I81" s="3" t="str">
        <x:v>https://en.wikipedia.org/w/index.php?title=List_of_unsolved_problems_in_mathematics&amp;oldid=1378950817</x:v>
      </x:c>
      <x:c r="J81" s="3" t="str">
        <x:v>https://github.com/openai/math/blob/main/preprints/Universal-Tensor-Squares-for-Symmetric-Groups-September-24-2026/main.pdf</x:v>
      </x:c>
      <x:c r="K81" s="3" t="str">
        <x:v>Give a combinatorial interpretation of the Kronecker coefficients</x:v>
      </x:c>
      <x:c r="L81" s="3" t="str">
        <x:v>Saxl tensor-square positivity does not give a general combinatorial interpretation of all Kronecker coefficients.</x:v>
      </x:c>
    </x:row>
    <x:row r="82" ht="15" customHeight="1">
      <x:c r="A82" s="3" t="n">
        <x:v>81</x:v>
      </x:c>
      <x:c r="B82" s="3" t="str">
        <x:v>The size { m(n)} of the smallest collection of { n}-uniform sets without Property B for { n\geq 5}</x:v>
      </x:c>
      <x:c r="C82" s="3" t="str">
        <x:v>No matching claim</x:v>
      </x:c>
      <x:c r="D82" s="7" t="str"/>
      <x:c r="E82" s="3" t="n">
        <x:v>1</x:v>
      </x:c>
      <x:c r="F82" s="3" t="str">
        <x:v>Combinatorics</x:v>
      </x:c>
      <x:c r="G82" s="3" t="str">
        <x:v>Unsolved problems</x:v>
      </x:c>
      <x:c r="H82" s="3" t="str"/>
      <x:c r="I82" s="3" t="str">
        <x:v>https://en.wikipedia.org/w/index.php?title=List_of_unsolved_problems_in_mathematics&amp;oldid=1378950817</x:v>
      </x:c>
      <x:c r="J82" s="3" t="str"/>
      <x:c r="K82" s="3" t="str">
        <x:v>The size { m(n)} of the smallest collection of { n}-uniform sets without Property B for { n\geq 5}</x:v>
      </x:c>
      <x:c r="L82" s="3" t="str">
        <x:v>No corresponding result identified in the 372-family catalogue. This is not a claim that the problem remains open worldwide.</x:v>
      </x:c>
    </x:row>
    <x:row r="83" ht="15" customHeight="1">
      <x:c r="A83" s="3" t="n">
        <x:v>82</x:v>
      </x:c>
      <x:c r="B83" s="3" t="str">
        <x:v>The values of the Dedekind numbers { M(n)} for { n\geq 10}</x:v>
      </x:c>
      <x:c r="C83" s="3" t="str">
        <x:v>No matching claim</x:v>
      </x:c>
      <x:c r="D83" s="7" t="str"/>
      <x:c r="E83" s="3" t="n">
        <x:v>1</x:v>
      </x:c>
      <x:c r="F83" s="3" t="str">
        <x:v>Combinatorics</x:v>
      </x:c>
      <x:c r="G83" s="3" t="str">
        <x:v>Unsolved problems</x:v>
      </x:c>
      <x:c r="H83" s="3" t="str"/>
      <x:c r="I83" s="3" t="str">
        <x:v>https://en.wikipedia.org/w/index.php?title=List_of_unsolved_problems_in_mathematics&amp;oldid=1378950817</x:v>
      </x:c>
      <x:c r="J83" s="3" t="str"/>
      <x:c r="K83" s="3" t="str">
        <x:v>The values of the Dedekind numbers { M(n)} for { n\geq 10}</x:v>
      </x:c>
      <x:c r="L83" s="3" t="str">
        <x:v>No corresponding result identified in the 372-family catalogue. This is not a claim that the problem remains open worldwide.</x:v>
      </x:c>
    </x:row>
    <x:row r="84" ht="15" customHeight="1">
      <x:c r="A84" s="3" t="n">
        <x:v>83</x:v>
      </x:c>
      <x:c r="B84" s="3" t="str">
        <x:v>The values of the Ramsey numbers (particularly { R(5,5)}) as well as asymptotic growth (e.g. of { R(n,n)})</x:v>
      </x:c>
      <x:c r="C84" s="3" t="str">
        <x:v>Claimed partial progress</x:v>
      </x:c>
      <x:c r="D84" s="7" t="str">
        <x:v>170, 171, 189</x:v>
      </x:c>
      <x:c r="E84" s="3" t="n">
        <x:v>1</x:v>
      </x:c>
      <x:c r="F84" s="3" t="str">
        <x:v>Combinatorics</x:v>
      </x:c>
      <x:c r="G84" s="3" t="str">
        <x:v>Unsolved problems</x:v>
      </x:c>
      <x:c r="H84" s="3" t="str"/>
      <x:c r="I84" s="3" t="str">
        <x:v>https://en.wikipedia.org/w/index.php?title=List_of_unsolved_problems_in_mathematics&amp;oldid=1378950817</x:v>
      </x:c>
      <x:c r="J84" s="3" t="str">
        <x:v>https://github.com/openai/math/blob/main/preprints/The-Sharp-Logarithmic-Exponent-of-r-5-t-September-24-2026/paper.pdf | https://github.com/openai/math/blob/main/preprints/The-hypercube-Ramsey-number-has-linear-order-September-23-2026/paper.pdf | https://github.com/openai/math/blob/main/preprints/Cycle-clique-Ramsey-numbers-September-25-2026/Cycle-clique-Ramsey-numbers-September-25-2026.pdf</x:v>
      </x:c>
      <x:c r="K84" s="3" t="str">
        <x:v>The values of the Ramsey numbers (particularly { R(5,5)}) as well as asymptotic growth (e.g. of { R(n,n)})</x:v>
      </x:c>
      <x:c r="L84" s="3" t="str">
        <x:v>Off-diagonal asymptotics and cube/cycle-clique Ramsey results; not R(5,5) or all diagonal asymptotics.</x:v>
      </x:c>
    </x:row>
    <x:row r="85" ht="15" customHeight="1">
      <x:c r="A85" s="3" t="n">
        <x:v>84</x:v>
      </x:c>
      <x:c r="B85" s="3" t="str">
        <x:v>The values of the Van der Waerden numbers</x:v>
      </x:c>
      <x:c r="C85" s="3" t="str">
        <x:v>Claimed partial progress</x:v>
      </x:c>
      <x:c r="D85" s="7" t="str">
        <x:v>159, 160</x:v>
      </x:c>
      <x:c r="E85" s="3" t="n">
        <x:v>1</x:v>
      </x:c>
      <x:c r="F85" s="3" t="str">
        <x:v>Combinatorics</x:v>
      </x:c>
      <x:c r="G85" s="3" t="str">
        <x:v>Unsolved problems</x:v>
      </x:c>
      <x:c r="H85" s="3" t="str"/>
      <x:c r="I85" s="3" t="str">
        <x:v>https://en.wikipedia.org/w/index.php?title=List_of_unsolved_problems_in_mathematics&amp;oldid=1378950817</x:v>
      </x:c>
      <x:c r="J85" s="3" t="str">
        <x:v>https://github.com/openai/math/blob/main/preprints/Quasipolynomial-Bounds-for-Arithmetic-Progressions-September-23-2026/paper.pdf | https://github.com/openai/math/blob/main/preprints/Quantitative-Superexponential-Bounds-for-van-der-Waerden-Numbers-September-23-2026/paper.pdf</x:v>
      </x:c>
      <x:c r="K85" s="3" t="str">
        <x:v>The values of the Van der Waerden numbers</x:v>
      </x:c>
      <x:c r="L85" s="3" t="str">
        <x:v>Superexponential lower bounds and quantitative Szemeredi upper bounds, not all exact values.</x:v>
      </x:c>
    </x:row>
    <x:row r="86" ht="15" customHeight="1">
      <x:c r="A86" s="3" t="n">
        <x:v>85</x:v>
      </x:c>
      <x:c r="B86" s="3" t="str">
        <x:v>Finding a function to model n-step self-avoiding walks</x:v>
      </x:c>
      <x:c r="C86" s="3" t="str">
        <x:v>Claimed partial progress</x:v>
      </x:c>
      <x:c r="D86" s="7" t="str">
        <x:v>237</x:v>
      </x:c>
      <x:c r="E86" s="3" t="n">
        <x:v>1</x:v>
      </x:c>
      <x:c r="F86" s="3" t="str">
        <x:v>Combinatorics</x:v>
      </x:c>
      <x:c r="G86" s="3" t="str">
        <x:v>Unsolved problems</x:v>
      </x:c>
      <x:c r="H86" s="3" t="str"/>
      <x:c r="I86" s="3" t="str">
        <x:v>https://en.wikipedia.org/w/index.php?title=List_of_unsolved_problems_in_mathematics&amp;oldid=1378950817</x:v>
      </x:c>
      <x:c r="J86" s="3" t="str">
        <x:v>https://github.com/openai/math/blob/main/preprints/Radial-transfer-estimates-and-polygon-length-laws-for-honeycomb-walks-September-26-2026/main.pdf</x:v>
      </x:c>
      <x:c r="K86" s="3" t="str">
        <x:v>Finding a function to model n-step self-avoiding walks</x:v>
      </x:c>
      <x:c r="L86" s="3" t="str">
        <x:v>Honeycomb self-avoiding-walk diameter exponent 3/4 and mass scaling; no complete enumeration of n-step walks.</x:v>
      </x:c>
    </x:row>
    <x:row r="87" ht="15" customHeight="1">
      <x:c r="A87" s="3" t="n">
        <x:v>86</x:v>
      </x:c>
      <x:c r="B87" s="3" t="str">
        <x:v>Arnold–Givental conjecture and Arnold conjecture – relating symplectic geometry to Morse theory.</x:v>
      </x:c>
      <x:c r="C87" s="3" t="str">
        <x:v>Claimed partial progress</x:v>
      </x:c>
      <x:c r="D87" s="7" t="str">
        <x:v>347</x:v>
      </x:c>
      <x:c r="E87" s="3" t="n">
        <x:v>1</x:v>
      </x:c>
      <x:c r="F87" s="3" t="str">
        <x:v>Dynamical systems</x:v>
      </x:c>
      <x:c r="G87" s="3" t="str">
        <x:v>Unsolved problems</x:v>
      </x:c>
      <x:c r="H87" s="3" t="str"/>
      <x:c r="I87" s="3" t="str">
        <x:v>https://en.wikipedia.org/w/index.php?title=List_of_unsolved_problems_in_mathematics&amp;oldid=1378950817</x:v>
      </x:c>
      <x:c r="J87" s="3" t="str">
        <x:v>https://github.com/openai/math/blob/main/preprints/Hamiltonian-Fixed-Points-Below-the-Stable-Morse-Number-in-Dimension-Twenty-Two-October-5-2026/hamiltonian-fixed-points-below-stable-morse-number.pdf</x:v>
      </x:c>
      <x:c r="K87" s="3" t="str">
        <x:v>Arnold–Givental conjecture and Arnold conjecture – relating symplectic geometry to Morse theory.</x:v>
      </x:c>
      <x:c r="L87" s="3" t="str">
        <x:v>Counterexamples to strong and stable-Morse Arnold bounds; bundled Arnold-Givental intersection assertions are not all resolved.</x:v>
      </x:c>
    </x:row>
    <x:row r="88" ht="15" customHeight="1">
      <x:c r="A88" s="3" t="n">
        <x:v>87</x:v>
      </x:c>
      <x:c r="B88" s="3" t="str">
        <x:v>Berry–Tabor conjecture in quantum chaos</x:v>
      </x:c>
      <x:c r="C88" s="3" t="str">
        <x:v>No matching claim</x:v>
      </x:c>
      <x:c r="D88" s="7" t="str"/>
      <x:c r="E88" s="3" t="n">
        <x:v>1</x:v>
      </x:c>
      <x:c r="F88" s="3" t="str">
        <x:v>Dynamical systems</x:v>
      </x:c>
      <x:c r="G88" s="3" t="str">
        <x:v>Unsolved problems</x:v>
      </x:c>
      <x:c r="H88" s="3" t="str"/>
      <x:c r="I88" s="3" t="str">
        <x:v>https://en.wikipedia.org/w/index.php?title=List_of_unsolved_problems_in_mathematics&amp;oldid=1378950817</x:v>
      </x:c>
      <x:c r="J88" s="3" t="str"/>
      <x:c r="K88" s="3" t="str">
        <x:v>Berry–Tabor conjecture in quantum chaos</x:v>
      </x:c>
      <x:c r="L88" s="3" t="str">
        <x:v>No corresponding result identified in the 372-family catalogue. This is not a claim that the problem remains open worldwide.</x:v>
      </x:c>
    </x:row>
    <x:row r="89" ht="15" customHeight="1">
      <x:c r="A89" s="3" t="n">
        <x:v>88</x:v>
      </x:c>
      <x:c r="B89" s="3" t="str">
        <x:v>Banach's problem – is there an ergodic system with simple Lebesgue spectrum?</x:v>
      </x:c>
      <x:c r="C89" s="3" t="str">
        <x:v>Claimed full answer</x:v>
      </x:c>
      <x:c r="D89" s="7" t="str">
        <x:v>144</x:v>
      </x:c>
      <x:c r="E89" s="3" t="n">
        <x:v>1</x:v>
      </x:c>
      <x:c r="F89" s="3" t="str">
        <x:v>Dynamical systems</x:v>
      </x:c>
      <x:c r="G89" s="3" t="str">
        <x:v>Unsolved problems</x:v>
      </x:c>
      <x:c r="H89" s="3" t="str"/>
      <x:c r="I89" s="3" t="str">
        <x:v>https://en.wikipedia.org/w/index.php?title=List_of_unsolved_problems_in_mathematics&amp;oldid=1378950817</x:v>
      </x:c>
      <x:c r="J89" s="3" t="str">
        <x:v>https://github.com/openai/math/blob/main/preprints/A-smooth-three-torus-diffeomorphism-with-simple-Lebesgue-spectrum-September-23-2026/paper.pdf</x:v>
      </x:c>
      <x:c r="K89" s="3" t="str">
        <x:v>Banach's problem – is there an ergodic system with simple Lebesgue spectrum?</x:v>
      </x:c>
      <x:c r="L89" s="3" t="str">
        <x:v>Probability-preserving smooth torus diffeomorphism with simple Lebesgue spectrum.</x:v>
      </x:c>
    </x:row>
    <x:row r="90" ht="15" customHeight="1">
      <x:c r="A90" s="3" t="n">
        <x:v>89</x:v>
      </x:c>
      <x:c r="B90" s="3" t="str">
        <x:v>Birkhoff conjecture – if a billiard table is strictly convex and integrable, is its boundary necessarily an ellipse?</x:v>
      </x:c>
      <x:c r="C90" s="3" t="str">
        <x:v>Claimed partial progress</x:v>
      </x:c>
      <x:c r="D90" s="7" t="str">
        <x:v>147</x:v>
      </x:c>
      <x:c r="E90" s="3" t="n">
        <x:v>1</x:v>
      </x:c>
      <x:c r="F90" s="3" t="str">
        <x:v>Dynamical systems</x:v>
      </x:c>
      <x:c r="G90" s="3" t="str">
        <x:v>Unsolved problems</x:v>
      </x:c>
      <x:c r="H90" s="3" t="str"/>
      <x:c r="I90" s="3" t="str">
        <x:v>https://en.wikipedia.org/w/index.php?title=List_of_unsolved_problems_in_mathematics&amp;oldid=1378950817</x:v>
      </x:c>
      <x:c r="J90" s="3" t="str">
        <x:v>https://github.com/openai/math/blob/main/preprints/Continuous-Phase-Foliations-Create-Analytic-Caustic-Collars-September-24-2026/paper.pdf</x:v>
      </x:c>
      <x:c r="K90" s="3" t="str">
        <x:v>Birkhoff conjecture – if a billiard table is strictly convex and integrable, is its boundary necessarily an ellipse?</x:v>
      </x:c>
      <x:c r="L90" s="3" t="str">
        <x:v>Near-boundary integrability with a full invariant grazing foliation forces an ellipse. Broader interpretations of integrability require checking hypotheses.</x:v>
      </x:c>
    </x:row>
    <x:row r="91" ht="15" customHeight="1">
      <x:c r="A91" s="3" t="n">
        <x:v>90</x:v>
      </x:c>
      <x:c r="B91" s="3" t="str">
        <x:v>Collatz conjecture (also known as the { 3n+1} conjecture)</x:v>
      </x:c>
      <x:c r="C91" s="3" t="str">
        <x:v>No matching claim</x:v>
      </x:c>
      <x:c r="D91" s="7" t="str"/>
      <x:c r="E91" s="3" t="n">
        <x:v>1</x:v>
      </x:c>
      <x:c r="F91" s="3" t="str">
        <x:v>Dynamical systems</x:v>
      </x:c>
      <x:c r="G91" s="3" t="str">
        <x:v>Unsolved problems</x:v>
      </x:c>
      <x:c r="H91" s="3" t="str"/>
      <x:c r="I91" s="3" t="str">
        <x:v>https://en.wikipedia.org/w/index.php?title=List_of_unsolved_problems_in_mathematics&amp;oldid=1378950817</x:v>
      </x:c>
      <x:c r="J91" s="3" t="str"/>
      <x:c r="K91" s="3" t="str">
        <x:v>Collatz conjecture (also known as the { 3n+1} conjecture)</x:v>
      </x:c>
      <x:c r="L91" s="3" t="str">
        <x:v>No corresponding result identified in the 372-family catalogue. This is not a claim that the problem remains open worldwide.</x:v>
      </x:c>
    </x:row>
    <x:row r="92" ht="15" customHeight="1">
      <x:c r="A92" s="3" t="n">
        <x:v>91</x:v>
      </x:c>
      <x:c r="B92" s="3" t="str">
        <x:v>Eden's conjecture that the supremum of the local Lyapunov dimensions on the global attractor is achieved on a stationary point or an unstable periodic</x:v>
      </x:c>
      <x:c r="C92" s="3" t="str">
        <x:v>No matching claim</x:v>
      </x:c>
      <x:c r="D92" s="7" t="str"/>
      <x:c r="E92" s="3" t="n">
        <x:v>1</x:v>
      </x:c>
      <x:c r="F92" s="3" t="str">
        <x:v>Dynamical systems</x:v>
      </x:c>
      <x:c r="G92" s="3" t="str">
        <x:v>Unsolved problems</x:v>
      </x:c>
      <x:c r="H92" s="3" t="str"/>
      <x:c r="I92" s="3" t="str">
        <x:v>https://en.wikipedia.org/w/index.php?title=List_of_unsolved_problems_in_mathematics&amp;oldid=1378950817</x:v>
      </x:c>
      <x:c r="J92" s="3" t="str"/>
      <x:c r="K92" s="3" t="str">
        <x:v>Eden's conjecture that the supremum of the local Lyapunov dimensions on the global attractor is achieved on a stationary point or an unstable periodic orbit embedded into the attractor.</x:v>
      </x:c>
      <x:c r="L92" s="3" t="str">
        <x:v>No corresponding result identified in the 372-family catalogue. This is not a claim that the problem remains open worldwide.</x:v>
      </x:c>
    </x:row>
    <x:row r="93" ht="15" customHeight="1">
      <x:c r="A93" s="3" t="n">
        <x:v>92</x:v>
      </x:c>
      <x:c r="B93" s="3" t="str">
        <x:v>Fatou conjecture that a quadratic family of maps from the complex plane to itself is hyperbolic for an open dense set of parameters.</x:v>
      </x:c>
      <x:c r="C93" s="3" t="str">
        <x:v>No matching claim</x:v>
      </x:c>
      <x:c r="D93" s="7" t="str"/>
      <x:c r="E93" s="3" t="n">
        <x:v>1</x:v>
      </x:c>
      <x:c r="F93" s="3" t="str">
        <x:v>Dynamical systems</x:v>
      </x:c>
      <x:c r="G93" s="3" t="str">
        <x:v>Unsolved problems</x:v>
      </x:c>
      <x:c r="H93" s="3" t="str"/>
      <x:c r="I93" s="3" t="str">
        <x:v>https://en.wikipedia.org/w/index.php?title=List_of_unsolved_problems_in_mathematics&amp;oldid=1378950817</x:v>
      </x:c>
      <x:c r="J93" s="3" t="str"/>
      <x:c r="K93" s="3" t="str">
        <x:v>Fatou conjecture that a quadratic family of maps from the complex plane to itself is hyperbolic for an open dense set of parameters.</x:v>
      </x:c>
      <x:c r="L93" s="3" t="str">
        <x:v>No corresponding result identified in the 372-family catalogue. This is not a claim that the problem remains open worldwide.</x:v>
      </x:c>
    </x:row>
    <x:row r="94" ht="15" customHeight="1">
      <x:c r="A94" s="3" t="n">
        <x:v>93</x:v>
      </x:c>
      <x:c r="B94" s="3" t="str">
        <x:v>Furstenberg conjecture – is every invariant and ergodic measure for the { \times 2,\times 3} action on the circle either Lebesgue or atomic?</x:v>
      </x:c>
      <x:c r="C94" s="3" t="str">
        <x:v>No matching claim</x:v>
      </x:c>
      <x:c r="D94" s="7" t="str"/>
      <x:c r="E94" s="3" t="n">
        <x:v>1</x:v>
      </x:c>
      <x:c r="F94" s="3" t="str">
        <x:v>Dynamical systems</x:v>
      </x:c>
      <x:c r="G94" s="3" t="str">
        <x:v>Unsolved problems</x:v>
      </x:c>
      <x:c r="H94" s="3" t="str"/>
      <x:c r="I94" s="3" t="str">
        <x:v>https://en.wikipedia.org/w/index.php?title=List_of_unsolved_problems_in_mathematics&amp;oldid=1378950817</x:v>
      </x:c>
      <x:c r="J94" s="3" t="str"/>
      <x:c r="K94" s="3" t="str">
        <x:v>Furstenberg conjecture – is every invariant and ergodic measure for the { \times 2,\times 3} action on the circle either Lebesgue or atomic?</x:v>
      </x:c>
      <x:c r="L94" s="3" t="str">
        <x:v>No corresponding result identified in the 372-family catalogue. This is not a claim that the problem remains open worldwide.</x:v>
      </x:c>
    </x:row>
    <x:row r="95" ht="15" customHeight="1">
      <x:c r="A95" s="3" t="n">
        <x:v>94</x:v>
      </x:c>
      <x:c r="B95" s="3" t="str">
        <x:v>Kaplan–Yorke conjecture on the dimension of an attractor in terms of its Lyapunov exponents</x:v>
      </x:c>
      <x:c r="C95" s="3" t="str">
        <x:v>No matching claim</x:v>
      </x:c>
      <x:c r="D95" s="7" t="str"/>
      <x:c r="E95" s="3" t="n">
        <x:v>1</x:v>
      </x:c>
      <x:c r="F95" s="3" t="str">
        <x:v>Dynamical systems</x:v>
      </x:c>
      <x:c r="G95" s="3" t="str">
        <x:v>Unsolved problems</x:v>
      </x:c>
      <x:c r="H95" s="3" t="str"/>
      <x:c r="I95" s="3" t="str">
        <x:v>https://en.wikipedia.org/w/index.php?title=List_of_unsolved_problems_in_mathematics&amp;oldid=1378950817</x:v>
      </x:c>
      <x:c r="J95" s="3" t="str"/>
      <x:c r="K95" s="3" t="str">
        <x:v>Kaplan–Yorke conjecture on the dimension of an attractor in terms of its Lyapunov exponents</x:v>
      </x:c>
      <x:c r="L95" s="3" t="str">
        <x:v>No corresponding result identified in the 372-family catalogue. This is not a claim that the problem remains open worldwide.</x:v>
      </x:c>
    </x:row>
    <x:row r="96" ht="15" customHeight="1">
      <x:c r="A96" s="3" t="n">
        <x:v>95</x:v>
      </x:c>
      <x:c r="B96" s="3" t="str">
        <x:v>Margulis conjecture – measure classification for diagonalizable actions in higher-rank groups.</x:v>
      </x:c>
      <x:c r="C96" s="3" t="str">
        <x:v>Claimed partial progress</x:v>
      </x:c>
      <x:c r="D96" s="7" t="str">
        <x:v>015</x:v>
      </x:c>
      <x:c r="E96" s="3" t="n">
        <x:v>1</x:v>
      </x:c>
      <x:c r="F96" s="3" t="str">
        <x:v>Dynamical systems</x:v>
      </x:c>
      <x:c r="G96" s="3" t="str">
        <x:v>Unsolved problems</x:v>
      </x:c>
      <x:c r="H96" s="3" t="str"/>
      <x:c r="I96" s="3" t="str">
        <x:v>https://en.wikipedia.org/w/index.php?title=List_of_unsolved_problems_in_mathematics&amp;oldid=1378950817</x:v>
      </x:c>
      <x:c r="J96" s="3" t="str">
        <x:v>https://github.com/openai/math/blob/main/preprints/Equidistribution-of-Prime-Degree-Torus-Packets-with-Arbitrary-Local-Type-September-24-2026/paper.pdf</x:v>
      </x:c>
      <x:c r="K96" s="3" t="str">
        <x:v>Margulis conjecture – measure classification for diagonalizable actions in higher-rank groups.</x:v>
      </x:c>
      <x:c r="L96" s="3" t="str">
        <x:v>Haar equidistribution for the specified arithmetic torus packets, not full invariant-measure classification.</x:v>
      </x:c>
    </x:row>
    <x:row r="97" ht="15" customHeight="1">
      <x:c r="A97" s="3" t="n">
        <x:v>96</x:v>
      </x:c>
      <x:c r="B97" s="3" t="str">
        <x:v>Hilbert–Arnold problem – is there a uniform bound on limit cycles in generic finite-parameter families of vector fields on a sphere?</x:v>
      </x:c>
      <x:c r="C97" s="3" t="str">
        <x:v>Claimed partial progress</x:v>
      </x:c>
      <x:c r="D97" s="7" t="str">
        <x:v>143</x:v>
      </x:c>
      <x:c r="E97" s="3" t="n">
        <x:v>1</x:v>
      </x:c>
      <x:c r="F97" s="3" t="str">
        <x:v>Dynamical systems</x:v>
      </x:c>
      <x:c r="G97" s="3" t="str">
        <x:v>Unsolved problems</x:v>
      </x:c>
      <x:c r="H97" s="3" t="str"/>
      <x:c r="I97" s="3" t="str">
        <x:v>https://en.wikipedia.org/w/index.php?title=List_of_unsolved_problems_in_mathematics&amp;oldid=1378950817</x:v>
      </x:c>
      <x:c r="J97" s="3" t="str">
        <x:v>https://github.com/openai/math/blob/main/preprints/uniform-bounds-for-planar-polynomial-limit-cycles-September-24-2026/uniform-bounds-for-planar-polynomial-limit-cycles-September-24-2026.pdf</x:v>
      </x:c>
      <x:c r="K97" s="3" t="str">
        <x:v>Hilbert–Arnold problem – is there a uniform bound on limit cycles in generic finite-parameter families of vector fields on a sphere?</x:v>
      </x:c>
      <x:c r="L97" s="3" t="str">
        <x:v>Uniform bound in polynomial families of fixed degree; not every generic finite-parameter smooth/analytic sphere family.</x:v>
      </x:c>
    </x:row>
    <x:row r="98" ht="15" customHeight="1">
      <x:c r="A98" s="3" t="n">
        <x:v>97</x:v>
      </x:c>
      <x:c r="B98" s="3" t="str">
        <x:v>MLC conjecture – is the Mandelbrot set locally connected?</x:v>
      </x:c>
      <x:c r="C98" s="3" t="str">
        <x:v>No matching claim</x:v>
      </x:c>
      <x:c r="D98" s="7" t="str"/>
      <x:c r="E98" s="3" t="n">
        <x:v>1</x:v>
      </x:c>
      <x:c r="F98" s="3" t="str">
        <x:v>Dynamical systems</x:v>
      </x:c>
      <x:c r="G98" s="3" t="str">
        <x:v>Unsolved problems</x:v>
      </x:c>
      <x:c r="H98" s="3" t="str"/>
      <x:c r="I98" s="3" t="str">
        <x:v>https://en.wikipedia.org/w/index.php?title=List_of_unsolved_problems_in_mathematics&amp;oldid=1378950817</x:v>
      </x:c>
      <x:c r="J98" s="3" t="str"/>
      <x:c r="K98" s="3" t="str">
        <x:v>MLC conjecture – is the Mandelbrot set locally connected?</x:v>
      </x:c>
      <x:c r="L98" s="3" t="str">
        <x:v>No corresponding result identified in the 372-family catalogue. This is not a claim that the problem remains open worldwide.</x:v>
      </x:c>
    </x:row>
    <x:row r="99" ht="15" customHeight="1">
      <x:c r="A99" s="3" t="n">
        <x:v>98</x:v>
      </x:c>
      <x:c r="B99" s="3" t="str">
        <x:v>Many problems concerning an outer billiard, for example showing that outer billiards relative to almost every convex polygon have unbounded orbits.</x:v>
      </x:c>
      <x:c r="C99" s="3" t="str">
        <x:v>No matching claim</x:v>
      </x:c>
      <x:c r="D99" s="7" t="str"/>
      <x:c r="E99" s="3" t="n">
        <x:v>1</x:v>
      </x:c>
      <x:c r="F99" s="3" t="str">
        <x:v>Dynamical systems</x:v>
      </x:c>
      <x:c r="G99" s="3" t="str">
        <x:v>Unsolved problems</x:v>
      </x:c>
      <x:c r="H99" s="3" t="str"/>
      <x:c r="I99" s="3" t="str">
        <x:v>https://en.wikipedia.org/w/index.php?title=List_of_unsolved_problems_in_mathematics&amp;oldid=1378950817</x:v>
      </x:c>
      <x:c r="J99" s="3" t="str"/>
      <x:c r="K99" s="3" t="str">
        <x:v>Many problems concerning an outer billiard, for example showing that outer billiards relative to almost every convex polygon have unbounded orbits.</x:v>
      </x:c>
      <x:c r="L99" s="3" t="str">
        <x:v>No corresponding result identified in the 372-family catalogue. This is not a claim that the problem remains open worldwide.</x:v>
      </x:c>
    </x:row>
    <x:row r="100" ht="15" customHeight="1">
      <x:c r="A100" s="3" t="n">
        <x:v>99</x:v>
      </x:c>
      <x:c r="B100" s="3" t="str">
        <x:v>Quantum unique ergodicity conjecture on the distribution of large-frequency eigenfunctions of the Laplacian on a negatively-curved manifold</x:v>
      </x:c>
      <x:c r="C100" s="3" t="str">
        <x:v>No matching claim</x:v>
      </x:c>
      <x:c r="D100" s="7" t="str"/>
      <x:c r="E100" s="3" t="n">
        <x:v>1</x:v>
      </x:c>
      <x:c r="F100" s="3" t="str">
        <x:v>Dynamical systems</x:v>
      </x:c>
      <x:c r="G100" s="3" t="str">
        <x:v>Unsolved problems</x:v>
      </x:c>
      <x:c r="H100" s="3" t="str"/>
      <x:c r="I100" s="3" t="str">
        <x:v>https://en.wikipedia.org/w/index.php?title=List_of_unsolved_problems_in_mathematics&amp;oldid=1378950817</x:v>
      </x:c>
      <x:c r="J100" s="3" t="str"/>
      <x:c r="K100" s="3" t="str">
        <x:v>Quantum unique ergodicity conjecture on the distribution of large-frequency eigenfunctions of the Laplacian on a negatively-curved manifold</x:v>
      </x:c>
      <x:c r="L100" s="3" t="str">
        <x:v>No corresponding result identified in the 372-family catalogue. This is not a claim that the problem remains open worldwide.</x:v>
      </x:c>
    </x:row>
    <x:row r="101" ht="15" customHeight="1">
      <x:c r="A101" s="3" t="n">
        <x:v>100</x:v>
      </x:c>
      <x:c r="B101" s="3" t="str">
        <x:v>Rokhlin's multiple mixing problem – are all strongly mixing systems also strongly 3-mixing?</x:v>
      </x:c>
      <x:c r="C101" s="3" t="str">
        <x:v>Claimed full answer</x:v>
      </x:c>
      <x:c r="D101" s="7" t="str">
        <x:v>145</x:v>
      </x:c>
      <x:c r="E101" s="3" t="n">
        <x:v>1</x:v>
      </x:c>
      <x:c r="F101" s="3" t="str">
        <x:v>Dynamical systems</x:v>
      </x:c>
      <x:c r="G101" s="3" t="str">
        <x:v>Unsolved problems</x:v>
      </x:c>
      <x:c r="H101" s="3" t="str"/>
      <x:c r="I101" s="3" t="str">
        <x:v>https://en.wikipedia.org/w/index.php?title=List_of_unsolved_problems_in_mathematics&amp;oldid=1378950817</x:v>
      </x:c>
      <x:c r="J101" s="3" t="str">
        <x:v>https://github.com/openai/math/blob/main/preprints/Rokhlins-multiple-mixing-problem-for-one-transformation-September-23-2026/paper.pdf</x:v>
      </x:c>
      <x:c r="K101" s="3" t="str">
        <x:v>Rokhlin's multiple mixing problem – are all strongly mixing systems also strongly 3-mixing?</x:v>
      </x:c>
      <x:c r="L101" s="3" t="str">
        <x:v>Mixing of all orders for a single invertible probability-preserving transformation. Not a statement for every higher-rank action.</x:v>
      </x:c>
    </x:row>
    <x:row r="102" ht="15" customHeight="1">
      <x:c r="A102" s="3" t="n">
        <x:v>101</x:v>
      </x:c>
      <x:c r="B102" s="3" t="str">
        <x:v>Triangular billiards – does every triangle have a periodic billiards path?</x:v>
      </x:c>
      <x:c r="C102" s="3" t="str">
        <x:v>Related only</x:v>
      </x:c>
      <x:c r="D102" s="7" t="str">
        <x:v>150</x:v>
      </x:c>
      <x:c r="E102" s="3" t="n">
        <x:v>1</x:v>
      </x:c>
      <x:c r="F102" s="3" t="str">
        <x:v>Dynamical systems</x:v>
      </x:c>
      <x:c r="G102" s="3" t="str">
        <x:v>Unsolved problems</x:v>
      </x:c>
      <x:c r="H102" s="3" t="str"/>
      <x:c r="I102" s="3" t="str">
        <x:v>https://en.wikipedia.org/w/index.php?title=List_of_unsolved_problems_in_mathematics&amp;oldid=1378950817</x:v>
      </x:c>
      <x:c r="J102" s="3" t="str">
        <x:v>https://github.com/openai/math/blob/main/preprints/Weak-mixing-of-triangular-billiards-with-an-irrational-angle-October-5-2026/weak-mixing-triangular-billiards.pdf</x:v>
      </x:c>
      <x:c r="K102" s="3" t="str">
        <x:v>Triangular billiards – does every triangle have a periodic billiards path?</x:v>
      </x:c>
      <x:c r="L102" s="3" t="str">
        <x:v>Weak mixing of irrational triangles does not supply a periodic trajectory for every triangle.</x:v>
      </x:c>
    </x:row>
    <x:row r="103" ht="15" customHeight="1">
      <x:c r="A103" s="3" t="n">
        <x:v>102</x:v>
      </x:c>
      <x:c r="B103" s="3" t="str">
        <x:v>Weinstein conjecture – does a regular compact contact type level set of a Hamiltonian on a symplectic manifold carry at least one periodic orbit of th</x:v>
      </x:c>
      <x:c r="C103" s="3" t="str">
        <x:v>No matching claim</x:v>
      </x:c>
      <x:c r="D103" s="7" t="str"/>
      <x:c r="E103" s="3" t="n">
        <x:v>1</x:v>
      </x:c>
      <x:c r="F103" s="3" t="str">
        <x:v>Dynamical systems</x:v>
      </x:c>
      <x:c r="G103" s="3" t="str">
        <x:v>Unsolved problems</x:v>
      </x:c>
      <x:c r="H103" s="3" t="str"/>
      <x:c r="I103" s="3" t="str">
        <x:v>https://en.wikipedia.org/w/index.php?title=List_of_unsolved_problems_in_mathematics&amp;oldid=1378950817</x:v>
      </x:c>
      <x:c r="J103" s="3" t="str"/>
      <x:c r="K103" s="3" t="str">
        <x:v>Weinstein conjecture – does a regular compact contact type level set of a Hamiltonian on a symplectic manifold carry at least one periodic orbit of the Hamiltonian flow?</x:v>
      </x:c>
      <x:c r="L103" s="3" t="str">
        <x:v>No corresponding result identified in the 372-family catalogue. This is not a claim that the problem remains open worldwide.</x:v>
      </x:c>
    </x:row>
    <x:row r="104" ht="15" customHeight="1">
      <x:c r="A104" s="3" t="n">
        <x:v>103</x:v>
      </x:c>
      <x:c r="B104" s="3" t="str">
        <x:v>Does every positive integer generate a juggler sequence terminating at 1?</x:v>
      </x:c>
      <x:c r="C104" s="3" t="str">
        <x:v>No matching claim</x:v>
      </x:c>
      <x:c r="D104" s="7" t="str"/>
      <x:c r="E104" s="3" t="n">
        <x:v>1</x:v>
      </x:c>
      <x:c r="F104" s="3" t="str">
        <x:v>Dynamical systems</x:v>
      </x:c>
      <x:c r="G104" s="3" t="str">
        <x:v>Unsolved problems</x:v>
      </x:c>
      <x:c r="H104" s="3" t="str"/>
      <x:c r="I104" s="3" t="str">
        <x:v>https://en.wikipedia.org/w/index.php?title=List_of_unsolved_problems_in_mathematics&amp;oldid=1378950817</x:v>
      </x:c>
      <x:c r="J104" s="3" t="str"/>
      <x:c r="K104" s="3" t="str">
        <x:v>Does every positive integer generate a juggler sequence terminating at 1?</x:v>
      </x:c>
      <x:c r="L104" s="3" t="str">
        <x:v>No corresponding result identified in the 372-family catalogue. This is not a claim that the problem remains open worldwide.</x:v>
      </x:c>
    </x:row>
    <x:row r="105" ht="15" customHeight="1">
      <x:c r="A105" s="3" t="n">
        <x:v>104</x:v>
      </x:c>
      <x:c r="B105" s="3" t="str">
        <x:v>Lyapunov function</x:v>
      </x:c>
      <x:c r="C105" s="3" t="str">
        <x:v>No matching claim</x:v>
      </x:c>
      <x:c r="D105" s="7" t="str"/>
      <x:c r="E105" s="3" t="n">
        <x:v>1</x:v>
      </x:c>
      <x:c r="F105" s="3" t="str">
        <x:v>Dynamical systems</x:v>
      </x:c>
      <x:c r="G105" s="3" t="str">
        <x:v>Unsolved problems</x:v>
      </x:c>
      <x:c r="H105" s="3" t="str"/>
      <x:c r="I105" s="3" t="str">
        <x:v>https://en.wikipedia.org/w/index.php?title=List_of_unsolved_problems_in_mathematics&amp;oldid=1378950817</x:v>
      </x:c>
      <x:c r="J105" s="3" t="str"/>
      <x:c r="K105" s="3" t="str">
        <x:v>Lyapunov function: Lyapunov's second method for stability – For what classes of ODEs, describing dynamical systems, does Lyapunov's second method, formulated in the classical and canonically generalized forms, define the necessary and sufficient conditions for the (asymptotical) stability of motion?</x:v>
      </x:c>
      <x:c r="L105" s="3" t="str">
        <x:v>No corresponding result identified in the 372-family catalogue. This is not a claim that the problem remains open worldwide.</x:v>
      </x:c>
    </x:row>
    <x:row r="106" ht="15" customHeight="1">
      <x:c r="A106" s="3" t="n">
        <x:v>105</x:v>
      </x:c>
      <x:c r="B106" s="3" t="str">
        <x:v>Is every reversible cellular automaton in three or more dimensions locally reversible?</x:v>
      </x:c>
      <x:c r="C106" s="3" t="str">
        <x:v>Related only</x:v>
      </x:c>
      <x:c r="D106" s="7" t="str">
        <x:v>197</x:v>
      </x:c>
      <x:c r="E106" s="3" t="n">
        <x:v>1</x:v>
      </x:c>
      <x:c r="F106" s="3" t="str">
        <x:v>Dynamical systems</x:v>
      </x:c>
      <x:c r="G106" s="3" t="str">
        <x:v>Unsolved problems</x:v>
      </x:c>
      <x:c r="H106" s="3" t="str"/>
      <x:c r="I106" s="3" t="str">
        <x:v>https://en.wikipedia.org/w/index.php?title=List_of_unsolved_problems_in_mathematics&amp;oldid=1378950817</x:v>
      </x:c>
      <x:c r="J106" s="3" t="str">
        <x:v>https://github.com/openai/math/blob/main/preprints/A-Torsion-Free-Group-Algebra-That-Is-Not-Directly-Finite-October-4-2026/direct-finiteness.pdf</x:v>
      </x:c>
      <x:c r="K106" s="3" t="str">
        <x:v>Is every reversible cellular automaton in three or more dimensions locally reversible?</x:v>
      </x:c>
      <x:c r="L106" s="3" t="str">
        <x:v>Failure of surjunctivity is not the local-reversibility question on a Euclidean lattice.</x:v>
      </x:c>
    </x:row>
    <x:row r="107" ht="15" customHeight="1">
      <x:c r="A107" s="3" t="n">
        <x:v>106</x:v>
      </x:c>
      <x:c r="B107" s="3" t="str">
        <x:v>Sudoku</x:v>
      </x:c>
      <x:c r="C107" s="3" t="str">
        <x:v>Group heading</x:v>
      </x:c>
      <x:c r="D107" s="7" t="str"/>
      <x:c r="E107" s="3" t="n">
        <x:v>0</x:v>
      </x:c>
      <x:c r="F107" s="3" t="str">
        <x:v>Games and puzzles / Combinatorial games</x:v>
      </x:c>
      <x:c r="G107" s="3" t="str">
        <x:v>Unsolved problems</x:v>
      </x:c>
      <x:c r="H107" s="3" t="str"/>
      <x:c r="I107" s="3" t="str">
        <x:v>https://en.wikipedia.org/w/index.php?title=List_of_unsolved_problems_in_mathematics&amp;oldid=1378950817</x:v>
      </x:c>
      <x:c r="J107" s="3" t="str"/>
      <x:c r="K107" s="3" t="str">
        <x:v>Sudoku:</x:v>
      </x:c>
      <x:c r="L107" s="3" t="str">
        <x:v>Container for separately listed child questions; excluded from problem-row counts.</x:v>
      </x:c>
    </x:row>
    <x:row r="108" ht="15" customHeight="1">
      <x:c r="A108" s="3" t="n">
        <x:v>107</x:v>
      </x:c>
      <x:c r="B108" s="3" t="str">
        <x:v>How many puzzles have exactly one solution?</x:v>
      </x:c>
      <x:c r="C108" s="3" t="str">
        <x:v>No matching claim</x:v>
      </x:c>
      <x:c r="D108" s="7" t="str"/>
      <x:c r="E108" s="3" t="n">
        <x:v>1</x:v>
      </x:c>
      <x:c r="F108" s="3" t="str">
        <x:v>Games and puzzles / Combinatorial games</x:v>
      </x:c>
      <x:c r="G108" s="3" t="str">
        <x:v>Unsolved problems</x:v>
      </x:c>
      <x:c r="H108" s="3" t="str"/>
      <x:c r="I108" s="3" t="str">
        <x:v>https://en.wikipedia.org/w/index.php?title=List_of_unsolved_problems_in_mathematics&amp;oldid=1378950817</x:v>
      </x:c>
      <x:c r="J108" s="3" t="str"/>
      <x:c r="K108" s="3" t="str">
        <x:v>How many puzzles have exactly one solution?</x:v>
      </x:c>
      <x:c r="L108" s="3" t="str">
        <x:v>No corresponding result identified in the 372-family catalogue. This is not a claim that the problem remains open worldwide.</x:v>
      </x:c>
    </x:row>
    <x:row r="109" ht="15" customHeight="1">
      <x:c r="A109" s="3" t="n">
        <x:v>108</x:v>
      </x:c>
      <x:c r="B109" s="3" t="str">
        <x:v>How many puzzles with exactly one solution are minimal?</x:v>
      </x:c>
      <x:c r="C109" s="3" t="str">
        <x:v>No matching claim</x:v>
      </x:c>
      <x:c r="D109" s="7" t="str"/>
      <x:c r="E109" s="3" t="n">
        <x:v>1</x:v>
      </x:c>
      <x:c r="F109" s="3" t="str">
        <x:v>Games and puzzles / Combinatorial games</x:v>
      </x:c>
      <x:c r="G109" s="3" t="str">
        <x:v>Unsolved problems</x:v>
      </x:c>
      <x:c r="H109" s="3" t="str"/>
      <x:c r="I109" s="3" t="str">
        <x:v>https://en.wikipedia.org/w/index.php?title=List_of_unsolved_problems_in_mathematics&amp;oldid=1378950817</x:v>
      </x:c>
      <x:c r="J109" s="3" t="str"/>
      <x:c r="K109" s="3" t="str">
        <x:v>How many puzzles with exactly one solution are minimal?</x:v>
      </x:c>
      <x:c r="L109" s="3" t="str">
        <x:v>No corresponding result identified in the 372-family catalogue. This is not a claim that the problem remains open worldwide.</x:v>
      </x:c>
    </x:row>
    <x:row r="110" ht="15" customHeight="1">
      <x:c r="A110" s="3" t="n">
        <x:v>109</x:v>
      </x:c>
      <x:c r="B110" s="3" t="str">
        <x:v>What is the maximum number of givens for a minimal puzzle?</x:v>
      </x:c>
      <x:c r="C110" s="3" t="str">
        <x:v>No matching claim</x:v>
      </x:c>
      <x:c r="D110" s="7" t="str"/>
      <x:c r="E110" s="3" t="n">
        <x:v>1</x:v>
      </x:c>
      <x:c r="F110" s="3" t="str">
        <x:v>Games and puzzles / Combinatorial games</x:v>
      </x:c>
      <x:c r="G110" s="3" t="str">
        <x:v>Unsolved problems</x:v>
      </x:c>
      <x:c r="H110" s="3" t="str"/>
      <x:c r="I110" s="3" t="str">
        <x:v>https://en.wikipedia.org/w/index.php?title=List_of_unsolved_problems_in_mathematics&amp;oldid=1378950817</x:v>
      </x:c>
      <x:c r="J110" s="3" t="str"/>
      <x:c r="K110" s="3" t="str">
        <x:v>What is the maximum number of givens for a minimal puzzle?</x:v>
      </x:c>
      <x:c r="L110" s="3" t="str">
        <x:v>No corresponding result identified in the 372-family catalogue. This is not a claim that the problem remains open worldwide.</x:v>
      </x:c>
    </x:row>
    <x:row r="111" ht="15" customHeight="1">
      <x:c r="A111" s="3" t="n">
        <x:v>110</x:v>
      </x:c>
      <x:c r="B111" s="3" t="str">
        <x:v>Tic-tac-toe variants</x:v>
      </x:c>
      <x:c r="C111" s="3" t="str">
        <x:v>Group heading</x:v>
      </x:c>
      <x:c r="D111" s="7" t="str"/>
      <x:c r="E111" s="3" t="n">
        <x:v>0</x:v>
      </x:c>
      <x:c r="F111" s="3" t="str">
        <x:v>Games and puzzles / Combinatorial games</x:v>
      </x:c>
      <x:c r="G111" s="3" t="str">
        <x:v>Unsolved problems</x:v>
      </x:c>
      <x:c r="H111" s="3" t="str"/>
      <x:c r="I111" s="3" t="str">
        <x:v>https://en.wikipedia.org/w/index.php?title=List_of_unsolved_problems_in_mathematics&amp;oldid=1378950817</x:v>
      </x:c>
      <x:c r="J111" s="3" t="str"/>
      <x:c r="K111" s="3" t="str">
        <x:v>Tic-tac-toe variants:</x:v>
      </x:c>
      <x:c r="L111" s="3" t="str">
        <x:v>Container for separately listed child questions; excluded from problem-row counts.</x:v>
      </x:c>
    </x:row>
    <x:row r="112" ht="15" customHeight="1">
      <x:c r="A112" s="3" t="n">
        <x:v>111</x:v>
      </x:c>
      <x:c r="B112" s="3" t="str">
        <x:v>Given the width of a tic-tac-toe board, what is the smallest dimension such that X is guaranteed to have a winning strategy? (See also Hales–Jewett th</x:v>
      </x:c>
      <x:c r="C112" s="3" t="str">
        <x:v>No matching claim</x:v>
      </x:c>
      <x:c r="D112" s="7" t="str"/>
      <x:c r="E112" s="3" t="n">
        <x:v>1</x:v>
      </x:c>
      <x:c r="F112" s="3" t="str">
        <x:v>Games and puzzles / Combinatorial games</x:v>
      </x:c>
      <x:c r="G112" s="3" t="str">
        <x:v>Unsolved problems</x:v>
      </x:c>
      <x:c r="H112" s="3" t="str"/>
      <x:c r="I112" s="3" t="str">
        <x:v>https://en.wikipedia.org/w/index.php?title=List_of_unsolved_problems_in_mathematics&amp;oldid=1378950817</x:v>
      </x:c>
      <x:c r="J112" s="3" t="str"/>
      <x:c r="K112" s="3" t="str">
        <x:v>Given the width of a tic-tac-toe board, what is the smallest dimension such that X is guaranteed to have a winning strategy? (See also Hales–Jewett theorem and nd game)</x:v>
      </x:c>
      <x:c r="L112" s="3" t="str">
        <x:v>No corresponding result identified in the 372-family catalogue. This is not a claim that the problem remains open worldwide.</x:v>
      </x:c>
    </x:row>
    <x:row r="113" ht="15" customHeight="1">
      <x:c r="A113" s="3" t="n">
        <x:v>112</x:v>
      </x:c>
      <x:c r="B113" s="3" t="str">
        <x:v>Chess</x:v>
      </x:c>
      <x:c r="C113" s="3" t="str">
        <x:v>Group heading</x:v>
      </x:c>
      <x:c r="D113" s="7" t="str"/>
      <x:c r="E113" s="3" t="n">
        <x:v>0</x:v>
      </x:c>
      <x:c r="F113" s="3" t="str">
        <x:v>Games and puzzles / Combinatorial games</x:v>
      </x:c>
      <x:c r="G113" s="3" t="str">
        <x:v>Unsolved problems</x:v>
      </x:c>
      <x:c r="H113" s="3" t="str"/>
      <x:c r="I113" s="3" t="str">
        <x:v>https://en.wikipedia.org/w/index.php?title=List_of_unsolved_problems_in_mathematics&amp;oldid=1378950817</x:v>
      </x:c>
      <x:c r="J113" s="3" t="str"/>
      <x:c r="K113" s="3" t="str">
        <x:v>Chess:</x:v>
      </x:c>
      <x:c r="L113" s="3" t="str">
        <x:v>Container for separately listed child questions; excluded from problem-row counts.</x:v>
      </x:c>
    </x:row>
    <x:row r="114" ht="15" customHeight="1">
      <x:c r="A114" s="3" t="n">
        <x:v>113</x:v>
      </x:c>
      <x:c r="B114" s="3" t="str">
        <x:v>What is the outcome of a perfectly played game of chess? (See also first-move advantage in chess)</x:v>
      </x:c>
      <x:c r="C114" s="3" t="str">
        <x:v>No matching claim</x:v>
      </x:c>
      <x:c r="D114" s="7" t="str"/>
      <x:c r="E114" s="3" t="n">
        <x:v>1</x:v>
      </x:c>
      <x:c r="F114" s="3" t="str">
        <x:v>Games and puzzles / Combinatorial games</x:v>
      </x:c>
      <x:c r="G114" s="3" t="str">
        <x:v>Unsolved problems</x:v>
      </x:c>
      <x:c r="H114" s="3" t="str"/>
      <x:c r="I114" s="3" t="str">
        <x:v>https://en.wikipedia.org/w/index.php?title=List_of_unsolved_problems_in_mathematics&amp;oldid=1378950817</x:v>
      </x:c>
      <x:c r="J114" s="3" t="str"/>
      <x:c r="K114" s="3" t="str">
        <x:v>What is the outcome of a perfectly played game of chess? (See also first-move advantage in chess)</x:v>
      </x:c>
      <x:c r="L114" s="3" t="str">
        <x:v>No corresponding result identified in the 372-family catalogue. This is not a claim that the problem remains open worldwide.</x:v>
      </x:c>
    </x:row>
    <x:row r="115" ht="15" customHeight="1">
      <x:c r="A115" s="3" t="n">
        <x:v>114</x:v>
      </x:c>
      <x:c r="B115" s="3" t="str">
        <x:v>Go</x:v>
      </x:c>
      <x:c r="C115" s="3" t="str">
        <x:v>Group heading</x:v>
      </x:c>
      <x:c r="D115" s="7" t="str"/>
      <x:c r="E115" s="3" t="n">
        <x:v>0</x:v>
      </x:c>
      <x:c r="F115" s="3" t="str">
        <x:v>Games and puzzles / Combinatorial games</x:v>
      </x:c>
      <x:c r="G115" s="3" t="str">
        <x:v>Unsolved problems</x:v>
      </x:c>
      <x:c r="H115" s="3" t="str"/>
      <x:c r="I115" s="3" t="str">
        <x:v>https://en.wikipedia.org/w/index.php?title=List_of_unsolved_problems_in_mathematics&amp;oldid=1378950817</x:v>
      </x:c>
      <x:c r="J115" s="3" t="str"/>
      <x:c r="K115" s="3" t="str">
        <x:v>Go:</x:v>
      </x:c>
      <x:c r="L115" s="3" t="str">
        <x:v>Container for separately listed child questions; excluded from problem-row counts.</x:v>
      </x:c>
    </x:row>
    <x:row r="116" ht="15" customHeight="1">
      <x:c r="A116" s="3" t="n">
        <x:v>115</x:v>
      </x:c>
      <x:c r="B116" s="3" t="str">
        <x:v>What is the perfect value of Komi?</x:v>
      </x:c>
      <x:c r="C116" s="3" t="str">
        <x:v>No matching claim</x:v>
      </x:c>
      <x:c r="D116" s="7" t="str"/>
      <x:c r="E116" s="3" t="n">
        <x:v>1</x:v>
      </x:c>
      <x:c r="F116" s="3" t="str">
        <x:v>Games and puzzles / Combinatorial games</x:v>
      </x:c>
      <x:c r="G116" s="3" t="str">
        <x:v>Unsolved problems</x:v>
      </x:c>
      <x:c r="H116" s="3" t="str"/>
      <x:c r="I116" s="3" t="str">
        <x:v>https://en.wikipedia.org/w/index.php?title=List_of_unsolved_problems_in_mathematics&amp;oldid=1378950817</x:v>
      </x:c>
      <x:c r="J116" s="3" t="str"/>
      <x:c r="K116" s="3" t="str">
        <x:v>What is the perfect value of Komi?</x:v>
      </x:c>
      <x:c r="L116" s="3" t="str">
        <x:v>No corresponding result identified in the 372-family catalogue. This is not a claim that the problem remains open worldwide.</x:v>
      </x:c>
    </x:row>
    <x:row r="117" ht="15" customHeight="1">
      <x:c r="A117" s="3" t="n">
        <x:v>116</x:v>
      </x:c>
      <x:c r="B117" s="3" t="str">
        <x:v>Set</x:v>
      </x:c>
      <x:c r="C117" s="3" t="str">
        <x:v>Group heading</x:v>
      </x:c>
      <x:c r="D117" s="7" t="str"/>
      <x:c r="E117" s="3" t="n">
        <x:v>0</x:v>
      </x:c>
      <x:c r="F117" s="3" t="str">
        <x:v>Games and puzzles / Combinatorial games</x:v>
      </x:c>
      <x:c r="G117" s="3" t="str">
        <x:v>Unsolved problems</x:v>
      </x:c>
      <x:c r="H117" s="3" t="str"/>
      <x:c r="I117" s="3" t="str">
        <x:v>https://en.wikipedia.org/w/index.php?title=List_of_unsolved_problems_in_mathematics&amp;oldid=1378950817</x:v>
      </x:c>
      <x:c r="J117" s="3" t="str"/>
      <x:c r="K117" s="3" t="str">
        <x:v>Set:</x:v>
      </x:c>
      <x:c r="L117" s="3" t="str">
        <x:v>Container for separately listed child questions; excluded from problem-row counts.</x:v>
      </x:c>
    </x:row>
    <x:row r="118" ht="15" customHeight="1">
      <x:c r="A118" s="3" t="n">
        <x:v>117</x:v>
      </x:c>
      <x:c r="B118" s="3" t="str">
        <x:v>What is the largest possible cap set, as a function of { n} in the { n}-dimensional affine space over the three-element field?</x:v>
      </x:c>
      <x:c r="C118" s="3" t="str">
        <x:v>No matching claim</x:v>
      </x:c>
      <x:c r="D118" s="7" t="str"/>
      <x:c r="E118" s="3" t="n">
        <x:v>1</x:v>
      </x:c>
      <x:c r="F118" s="3" t="str">
        <x:v>Games and puzzles / Combinatorial games</x:v>
      </x:c>
      <x:c r="G118" s="3" t="str">
        <x:v>Unsolved problems</x:v>
      </x:c>
      <x:c r="H118" s="3" t="str"/>
      <x:c r="I118" s="3" t="str">
        <x:v>https://en.wikipedia.org/w/index.php?title=List_of_unsolved_problems_in_mathematics&amp;oldid=1378950817</x:v>
      </x:c>
      <x:c r="J118" s="3" t="str"/>
      <x:c r="K118" s="3" t="str">
        <x:v>What is the largest possible cap set, as a function of { n} in the { n}-dimensional affine space over the three-element field?</x:v>
      </x:c>
      <x:c r="L118" s="3" t="str">
        <x:v>No corresponding result identified in the 372-family catalogue. This is not a claim that the problem remains open worldwide.</x:v>
      </x:c>
    </x:row>
    <x:row r="119" ht="15" customHeight="1">
      <x:c r="A119" s="3" t="n">
        <x:v>118</x:v>
      </x:c>
      <x:c r="B119" s="3" t="str">
        <x:v>Are the nim-sequences of all finite octal games eventually periodic?</x:v>
      </x:c>
      <x:c r="C119" s="3" t="str">
        <x:v>No matching claim</x:v>
      </x:c>
      <x:c r="D119" s="7" t="str"/>
      <x:c r="E119" s="3" t="n">
        <x:v>1</x:v>
      </x:c>
      <x:c r="F119" s="3" t="str">
        <x:v>Games and puzzles / Combinatorial games</x:v>
      </x:c>
      <x:c r="G119" s="3" t="str">
        <x:v>Unsolved problems</x:v>
      </x:c>
      <x:c r="H119" s="3" t="str"/>
      <x:c r="I119" s="3" t="str">
        <x:v>https://en.wikipedia.org/w/index.php?title=List_of_unsolved_problems_in_mathematics&amp;oldid=1378950817</x:v>
      </x:c>
      <x:c r="J119" s="3" t="str"/>
      <x:c r="K119" s="3" t="str">
        <x:v>Are the nim-sequences of all finite octal games eventually periodic?</x:v>
      </x:c>
      <x:c r="L119" s="3" t="str">
        <x:v>No corresponding result identified in the 372-family catalogue. This is not a claim that the problem remains open worldwide.</x:v>
      </x:c>
    </x:row>
    <x:row r="120" ht="15" customHeight="1">
      <x:c r="A120" s="3" t="n">
        <x:v>119</x:v>
      </x:c>
      <x:c r="B120" s="3" t="str">
        <x:v>Is the nim-sequence of Grundy's game eventually periodic?</x:v>
      </x:c>
      <x:c r="C120" s="3" t="str">
        <x:v>No matching claim</x:v>
      </x:c>
      <x:c r="D120" s="7" t="str"/>
      <x:c r="E120" s="3" t="n">
        <x:v>1</x:v>
      </x:c>
      <x:c r="F120" s="3" t="str">
        <x:v>Games and puzzles / Combinatorial games</x:v>
      </x:c>
      <x:c r="G120" s="3" t="str">
        <x:v>Unsolved problems</x:v>
      </x:c>
      <x:c r="H120" s="3" t="str"/>
      <x:c r="I120" s="3" t="str">
        <x:v>https://en.wikipedia.org/w/index.php?title=List_of_unsolved_problems_in_mathematics&amp;oldid=1378950817</x:v>
      </x:c>
      <x:c r="J120" s="3" t="str"/>
      <x:c r="K120" s="3" t="str">
        <x:v>Is the nim-sequence of Grundy's game eventually periodic?</x:v>
      </x:c>
      <x:c r="L120" s="3" t="str">
        <x:v>No corresponding result identified in the 372-family catalogue. This is not a claim that the problem remains open worldwide.</x:v>
      </x:c>
    </x:row>
    <x:row r="121" ht="15" customHeight="1">
      <x:c r="A121" s="3" t="n">
        <x:v>120</x:v>
      </x:c>
      <x:c r="B121" s="3" t="str">
        <x:v>Rendezvous problem</x:v>
      </x:c>
      <x:c r="C121" s="3" t="str">
        <x:v>No matching claim</x:v>
      </x:c>
      <x:c r="D121" s="7" t="str"/>
      <x:c r="E121" s="3" t="n">
        <x:v>1</x:v>
      </x:c>
      <x:c r="F121" s="3" t="str">
        <x:v>Games and puzzles / Games with imperfect information</x:v>
      </x:c>
      <x:c r="G121" s="3" t="str">
        <x:v>Unsolved problems</x:v>
      </x:c>
      <x:c r="H121" s="3" t="str"/>
      <x:c r="I121" s="3" t="str">
        <x:v>https://en.wikipedia.org/w/index.php?title=List_of_unsolved_problems_in_mathematics&amp;oldid=1378950817</x:v>
      </x:c>
      <x:c r="J121" s="3" t="str"/>
      <x:c r="K121" s="3" t="str">
        <x:v>Rendezvous problem</x:v>
      </x:c>
      <x:c r="L121" s="3" t="str">
        <x:v>No corresponding result identified in the 372-family catalogue. This is not a claim that the problem remains open worldwide.</x:v>
      </x:c>
    </x:row>
    <x:row r="122" ht="15" customHeight="1">
      <x:c r="A122" s="3" t="n">
        <x:v>121</x:v>
      </x:c>
      <x:c r="B122" s="3" t="str">
        <x:v>Abundance conjecture</x:v>
      </x:c>
      <x:c r="C122" s="3" t="str">
        <x:v>Claimed full answer</x:v>
      </x:c>
      <x:c r="D122" s="7" t="str">
        <x:v>034</x:v>
      </x:c>
      <x:c r="E122" s="3" t="n">
        <x:v>1</x:v>
      </x:c>
      <x:c r="F122" s="3" t="str">
        <x:v>Geometry / Algebraic geometry</x:v>
      </x:c>
      <x:c r="G122" s="3" t="str">
        <x:v>Unsolved problems</x:v>
      </x:c>
      <x:c r="H122" s="3" t="str"/>
      <x:c r="I122" s="3" t="str">
        <x:v>https://en.wikipedia.org/w/index.php?title=List_of_unsolved_problems_in_mathematics&amp;oldid=1378950817</x:v>
      </x:c>
      <x:c r="J122" s="3" t="str">
        <x:v>https://github.com/openai/math/blob/main/preprints/Log-abundance-for-compact-Kahler-spaces-under-logarithmic-Iitaka-subadditivity-October-4-2026/main.pdf</x:v>
      </x:c>
      <x:c r="K122" s="3" t="str">
        <x:v>Abundance conjecture: if the canonical bundle of a projective variety with Kawamata log terminal singularities is nef, then it is semiample.</x:v>
      </x:c>
      <x:c r="L122" s="3" t="str">
        <x:v>Projective characteristic-zero log abundance, using logarithmic Iitaka subadditivity from family 033.</x:v>
      </x:c>
    </x:row>
    <x:row r="123" ht="15" customHeight="1">
      <x:c r="A123" s="3" t="n">
        <x:v>122</x:v>
      </x:c>
      <x:c r="B123" s="3" t="str">
        <x:v>Bass conjecture on the finite generation of certain algebraic K-groups.</x:v>
      </x:c>
      <x:c r="C123" s="3" t="str">
        <x:v>No matching claim</x:v>
      </x:c>
      <x:c r="D123" s="7" t="str"/>
      <x:c r="E123" s="3" t="n">
        <x:v>1</x:v>
      </x:c>
      <x:c r="F123" s="3" t="str">
        <x:v>Geometry / Algebraic geometry</x:v>
      </x:c>
      <x:c r="G123" s="3" t="str">
        <x:v>Unsolved problems</x:v>
      </x:c>
      <x:c r="H123" s="3" t="str"/>
      <x:c r="I123" s="3" t="str">
        <x:v>https://en.wikipedia.org/w/index.php?title=List_of_unsolved_problems_in_mathematics&amp;oldid=1378950817</x:v>
      </x:c>
      <x:c r="J123" s="3" t="str"/>
      <x:c r="K123" s="3" t="str">
        <x:v>Bass conjecture on the finite generation of certain algebraic K-groups.</x:v>
      </x:c>
      <x:c r="L123" s="3" t="str">
        <x:v>No corresponding result identified in the 372-family catalogue. This is not a claim that the problem remains open worldwide.</x:v>
      </x:c>
    </x:row>
    <x:row r="124" ht="15" customHeight="1">
      <x:c r="A124" s="3" t="n">
        <x:v>123</x:v>
      </x:c>
      <x:c r="B124" s="3" t="str">
        <x:v>Bass–Quillen conjecture relating vector bundles over a regular Noetherian ring and over the polynomial ring { A[t_{1},\ldots ,t_{n}]}.</x:v>
      </x:c>
      <x:c r="C124" s="3" t="str">
        <x:v>No matching claim</x:v>
      </x:c>
      <x:c r="D124" s="7" t="str"/>
      <x:c r="E124" s="3" t="n">
        <x:v>1</x:v>
      </x:c>
      <x:c r="F124" s="3" t="str">
        <x:v>Geometry / Algebraic geometry</x:v>
      </x:c>
      <x:c r="G124" s="3" t="str">
        <x:v>Unsolved problems</x:v>
      </x:c>
      <x:c r="H124" s="3" t="str"/>
      <x:c r="I124" s="3" t="str">
        <x:v>https://en.wikipedia.org/w/index.php?title=List_of_unsolved_problems_in_mathematics&amp;oldid=1378950817</x:v>
      </x:c>
      <x:c r="J124" s="3" t="str"/>
      <x:c r="K124" s="3" t="str">
        <x:v>Bass–Quillen conjecture relating vector bundles over a regular Noetherian ring and over the polynomial ring { A[t_{1},\ldots ,t_{n}]}.</x:v>
      </x:c>
      <x:c r="L124" s="3" t="str">
        <x:v>No corresponding result identified in the 372-family catalogue. This is not a claim that the problem remains open worldwide.</x:v>
      </x:c>
    </x:row>
    <x:row r="125" ht="15" customHeight="1">
      <x:c r="A125" s="3" t="n">
        <x:v>124</x:v>
      </x:c>
      <x:c r="B125" s="3" t="str">
        <x:v>Deligne conjecture</x:v>
      </x:c>
      <x:c r="C125" s="3" t="str">
        <x:v>Claimed partial progress</x:v>
      </x:c>
      <x:c r="D125" s="7" t="str">
        <x:v>008</x:v>
      </x:c>
      <x:c r="E125" s="3" t="n">
        <x:v>1</x:v>
      </x:c>
      <x:c r="F125" s="3" t="str">
        <x:v>Geometry / Algebraic geometry</x:v>
      </x:c>
      <x:c r="G125" s="3" t="str">
        <x:v>Unsolved problems</x:v>
      </x:c>
      <x:c r="H125" s="3" t="str"/>
      <x:c r="I125" s="3" t="str">
        <x:v>https://en.wikipedia.org/w/index.php?title=List_of_unsolved_problems_in_mathematics&amp;oldid=1378950817</x:v>
      </x:c>
      <x:c r="J125" s="3" t="str">
        <x:v>https://github.com/openai/math/blob/main/preprints/The-Deligne-Drinfeld-conjecture-September-23-2026/paper.pdf</x:v>
      </x:c>
      <x:c r="K125" s="3" t="str">
        <x:v>Deligne conjecture: any one of numerous named for Pierre Deligne.</x:v>
      </x:c>
      <x:c r="L125" s="3" t="str">
        <x:v>Deligne-Drinfeld freeness is one named Deligne conjecture; the umbrella is not fully resolved.</x:v>
      </x:c>
    </x:row>
    <x:row r="126" ht="15" customHeight="1">
      <x:c r="A126" s="3" t="n">
        <x:v>125</x:v>
      </x:c>
      <x:c r="B126" s="3" t="str">
        <x:v>Deligne's conjecture on Hochschild cohomology about the operadic structure on Hochschild cochain complex.</x:v>
      </x:c>
      <x:c r="C126" s="3" t="str">
        <x:v>No matching claim</x:v>
      </x:c>
      <x:c r="D126" s="7" t="str"/>
      <x:c r="E126" s="3" t="n">
        <x:v>1</x:v>
      </x:c>
      <x:c r="F126" s="3" t="str">
        <x:v>Geometry / Algebraic geometry</x:v>
      </x:c>
      <x:c r="G126" s="3" t="str">
        <x:v>Unsolved problems</x:v>
      </x:c>
      <x:c r="H126" s="3" t="str"/>
      <x:c r="I126" s="3" t="str">
        <x:v>https://en.wikipedia.org/w/index.php?title=List_of_unsolved_problems_in_mathematics&amp;oldid=1378950817</x:v>
      </x:c>
      <x:c r="J126" s="3" t="str"/>
      <x:c r="K126" s="3" t="str">
        <x:v>Deligne's conjecture on Hochschild cohomology about the operadic structure on Hochschild cochain complex.</x:v>
      </x:c>
      <x:c r="L126" s="3" t="str">
        <x:v>No corresponding result identified in the 372-family catalogue. This is not a claim that the problem remains open worldwide.</x:v>
      </x:c>
    </x:row>
    <x:row r="127" ht="15" customHeight="1">
      <x:c r="A127" s="3" t="n">
        <x:v>126</x:v>
      </x:c>
      <x:c r="B127" s="3" t="str">
        <x:v>Dixmier conjecture</x:v>
      </x:c>
      <x:c r="C127" s="3" t="str">
        <x:v>No matching claim</x:v>
      </x:c>
      <x:c r="D127" s="7" t="str"/>
      <x:c r="E127" s="3" t="n">
        <x:v>1</x:v>
      </x:c>
      <x:c r="F127" s="3" t="str">
        <x:v>Geometry / Algebraic geometry</x:v>
      </x:c>
      <x:c r="G127" s="3" t="str">
        <x:v>Unsolved problems</x:v>
      </x:c>
      <x:c r="H127" s="3" t="str"/>
      <x:c r="I127" s="3" t="str">
        <x:v>https://en.wikipedia.org/w/index.php?title=List_of_unsolved_problems_in_mathematics&amp;oldid=1378950817</x:v>
      </x:c>
      <x:c r="J127" s="3" t="str"/>
      <x:c r="K127" s="3" t="str">
        <x:v>Dixmier conjecture: any endomorphism of the Weyl algebras { A_{1}} and { A_{2}} is an automorphism.</x:v>
      </x:c>
      <x:c r="L127" s="3" t="str">
        <x:v>No corresponding result identified in the 372-family catalogue. This is not a claim that the problem remains open worldwide.</x:v>
      </x:c>
    </x:row>
    <x:row r="128" ht="15" customHeight="1">
      <x:c r="A128" s="3" t="n">
        <x:v>127</x:v>
      </x:c>
      <x:c r="B128" s="3" t="str">
        <x:v>Fröberg conjecture on the Hilbert functions of a set of forms.</x:v>
      </x:c>
      <x:c r="C128" s="3" t="str">
        <x:v>No matching claim</x:v>
      </x:c>
      <x:c r="D128" s="7" t="str"/>
      <x:c r="E128" s="3" t="n">
        <x:v>1</x:v>
      </x:c>
      <x:c r="F128" s="3" t="str">
        <x:v>Geometry / Algebraic geometry</x:v>
      </x:c>
      <x:c r="G128" s="3" t="str">
        <x:v>Unsolved problems</x:v>
      </x:c>
      <x:c r="H128" s="3" t="str"/>
      <x:c r="I128" s="3" t="str">
        <x:v>https://en.wikipedia.org/w/index.php?title=List_of_unsolved_problems_in_mathematics&amp;oldid=1378950817</x:v>
      </x:c>
      <x:c r="J128" s="3" t="str"/>
      <x:c r="K128" s="3" t="str">
        <x:v>Fröberg conjecture on the Hilbert functions of a set of forms.</x:v>
      </x:c>
      <x:c r="L128" s="3" t="str">
        <x:v>No corresponding result identified in the 372-family catalogue. This is not a claim that the problem remains open worldwide.</x:v>
      </x:c>
    </x:row>
    <x:row r="129" ht="15" customHeight="1">
      <x:c r="A129" s="3" t="n">
        <x:v>128</x:v>
      </x:c>
      <x:c r="B129" s="3" t="str">
        <x:v>Fujita conjecture regarding the line bundle { K_{M}\otimes L^{\otimes m}} constructed from a positive holomorphic line bundle { L} on a compact comple</x:v>
      </x:c>
      <x:c r="C129" s="3" t="str">
        <x:v>Claimed partial progress</x:v>
      </x:c>
      <x:c r="D129" s="7" t="str">
        <x:v>038</x:v>
      </x:c>
      <x:c r="E129" s="3" t="n">
        <x:v>1</x:v>
      </x:c>
      <x:c r="F129" s="3" t="str">
        <x:v>Geometry / Algebraic geometry</x:v>
      </x:c>
      <x:c r="G129" s="3" t="str">
        <x:v>Unsolved problems</x:v>
      </x:c>
      <x:c r="H129" s="3" t="str"/>
      <x:c r="I129" s="3" t="str">
        <x:v>https://en.wikipedia.org/w/index.php?title=List_of_unsolved_problems_in_mathematics&amp;oldid=1378950817</x:v>
      </x:c>
      <x:c r="J129" s="3" t="str">
        <x:v>https://github.com/openai/math/blob/main/preprints/Fujitas-freeness-conjecture-September-23-2026/Fujitas-freeness-conjecture-September-23-2026.pdf</x:v>
      </x:c>
      <x:c r="K129" s="3" t="str">
        <x:v>Fujita conjecture regarding the line bundle { K_{M}\otimes L^{\otimes m}} constructed from a positive holomorphic line bundle { L} on a compact complex manifold { M} and the canonical line bundle { K_{M}} of { M}</x:v>
      </x:c>
      <x:c r="L129" s="3" t="str">
        <x:v>Sharp global generation (freeness) is proved; the usual very-ampleness companion is not claimed.</x:v>
      </x:c>
    </x:row>
    <x:row r="130" ht="15" customHeight="1">
      <x:c r="A130" s="3" t="n">
        <x:v>129</x:v>
      </x:c>
      <x:c r="B130" s="3" t="str">
        <x:v>General elephant problem</x:v>
      </x:c>
      <x:c r="C130" s="3" t="str">
        <x:v>No matching claim</x:v>
      </x:c>
      <x:c r="D130" s="7" t="str"/>
      <x:c r="E130" s="3" t="n">
        <x:v>1</x:v>
      </x:c>
      <x:c r="F130" s="3" t="str">
        <x:v>Geometry / Algebraic geometry</x:v>
      </x:c>
      <x:c r="G130" s="3" t="str">
        <x:v>Unsolved problems</x:v>
      </x:c>
      <x:c r="H130" s="3" t="str"/>
      <x:c r="I130" s="3" t="str">
        <x:v>https://en.wikipedia.org/w/index.php?title=List_of_unsolved_problems_in_mathematics&amp;oldid=1378950817</x:v>
      </x:c>
      <x:c r="J130" s="3" t="str"/>
      <x:c r="K130" s="3" t="str">
        <x:v>General elephant problem: do general elephants have at most Du Val singularities?</x:v>
      </x:c>
      <x:c r="L130" s="3" t="str">
        <x:v>No corresponding result identified in the 372-family catalogue. This is not a claim that the problem remains open worldwide.</x:v>
      </x:c>
    </x:row>
    <x:row r="131" ht="15" customHeight="1">
      <x:c r="A131" s="3" t="n">
        <x:v>130</x:v>
      </x:c>
      <x:c r="B131" s="3" t="str">
        <x:v>Hartshorne's conjectures</x:v>
      </x:c>
      <x:c r="C131" s="3" t="str">
        <x:v>No matching claim</x:v>
      </x:c>
      <x:c r="D131" s="7" t="str"/>
      <x:c r="E131" s="3" t="n">
        <x:v>1</x:v>
      </x:c>
      <x:c r="F131" s="3" t="str">
        <x:v>Geometry / Algebraic geometry</x:v>
      </x:c>
      <x:c r="G131" s="3" t="str">
        <x:v>Unsolved problems</x:v>
      </x:c>
      <x:c r="H131" s="3" t="str"/>
      <x:c r="I131" s="3" t="str">
        <x:v>https://en.wikipedia.org/w/index.php?title=List_of_unsolved_problems_in_mathematics&amp;oldid=1378950817</x:v>
      </x:c>
      <x:c r="J131" s="3" t="str"/>
      <x:c r="K131" s="3" t="str">
        <x:v>Hartshorne's conjectures</x:v>
      </x:c>
      <x:c r="L131" s="3" t="str">
        <x:v>No corresponding result identified in the 372-family catalogue. This is not a claim that the problem remains open worldwide.</x:v>
      </x:c>
    </x:row>
    <x:row r="132" ht="15" customHeight="1">
      <x:c r="A132" s="3" t="n">
        <x:v>131</x:v>
      </x:c>
      <x:c r="B132" s="3" t="str">
        <x:v>In spherical or hyperbolic geometry, must polyhedra with the same volume and Dehn invariant be scissors-congruent?</x:v>
      </x:c>
      <x:c r="C132" s="3" t="str">
        <x:v>No matching claim</x:v>
      </x:c>
      <x:c r="D132" s="7" t="str"/>
      <x:c r="E132" s="3" t="n">
        <x:v>1</x:v>
      </x:c>
      <x:c r="F132" s="3" t="str">
        <x:v>Geometry / Algebraic geometry</x:v>
      </x:c>
      <x:c r="G132" s="3" t="str">
        <x:v>Unsolved problems</x:v>
      </x:c>
      <x:c r="H132" s="3" t="n">
        <x:v>213</x:v>
      </x:c>
      <x:c r="I132" s="3" t="str">
        <x:v>https://en.wikipedia.org/w/index.php?title=List_of_unsolved_problems_in_mathematics&amp;oldid=1378950817</x:v>
      </x:c>
      <x:c r="J132" s="3" t="str"/>
      <x:c r="K132" s="3" t="str">
        <x:v>In spherical or hyperbolic geometry, must polyhedra with the same volume and Dehn invariant be scissors-congruent?</x:v>
      </x:c>
      <x:c r="L132" s="3" t="str">
        <x:v>No corresponding result identified in the 372-family catalogue. This is not a claim that the problem remains open worldwide.</x:v>
      </x:c>
    </x:row>
    <x:row r="133" ht="15" customHeight="1">
      <x:c r="A133" s="3" t="n">
        <x:v>132</x:v>
      </x:c>
      <x:c r="B133" s="3" t="str">
        <x:v>Jacobian conjecture for two-dimensional spaces</x:v>
      </x:c>
      <x:c r="C133" s="3" t="str">
        <x:v>No matching claim</x:v>
      </x:c>
      <x:c r="D133" s="7" t="str"/>
      <x:c r="E133" s="3" t="n">
        <x:v>1</x:v>
      </x:c>
      <x:c r="F133" s="3" t="str">
        <x:v>Geometry / Algebraic geometry</x:v>
      </x:c>
      <x:c r="G133" s="3" t="str">
        <x:v>Unsolved problems</x:v>
      </x:c>
      <x:c r="H133" s="3" t="str"/>
      <x:c r="I133" s="3" t="str">
        <x:v>https://en.wikipedia.org/w/index.php?title=List_of_unsolved_problems_in_mathematics&amp;oldid=1378950817</x:v>
      </x:c>
      <x:c r="J133" s="3" t="str"/>
      <x:c r="K133" s="3" t="str">
        <x:v>Jacobian conjecture for two-dimensional spaces: if a two-dimensional polynomial mapping over a characteristic-0 field has a constant nonzero Jacobian determinant, then does it have a regular (i.e. with polynomial components) inverse function?</x:v>
      </x:c>
      <x:c r="L133" s="3" t="str">
        <x:v>No corresponding result identified in the 372-family catalogue. This is not a claim that the problem remains open worldwide.</x:v>
      </x:c>
    </x:row>
    <x:row r="134" ht="15" customHeight="1">
      <x:c r="A134" s="3" t="n">
        <x:v>133</x:v>
      </x:c>
      <x:c r="B134" s="3" t="str">
        <x:v>Maulik–Nekrasov–Okounkov–Pandharipande conjecture on an equivalence between Gromov–Witten theory and Donaldson–Thomas theory</x:v>
      </x:c>
      <x:c r="C134" s="3" t="str">
        <x:v>No matching claim</x:v>
      </x:c>
      <x:c r="D134" s="7" t="str"/>
      <x:c r="E134" s="3" t="n">
        <x:v>1</x:v>
      </x:c>
      <x:c r="F134" s="3" t="str">
        <x:v>Geometry / Algebraic geometry</x:v>
      </x:c>
      <x:c r="G134" s="3" t="str">
        <x:v>Unsolved problems</x:v>
      </x:c>
      <x:c r="H134" s="3" t="str"/>
      <x:c r="I134" s="3" t="str">
        <x:v>https://en.wikipedia.org/w/index.php?title=List_of_unsolved_problems_in_mathematics&amp;oldid=1378950817</x:v>
      </x:c>
      <x:c r="J134" s="3" t="str"/>
      <x:c r="K134" s="3" t="str">
        <x:v>Maulik–Nekrasov–Okounkov–Pandharipande conjecture on an equivalence between Gromov–Witten theory and Donaldson–Thomas theory</x:v>
      </x:c>
      <x:c r="L134" s="3" t="str">
        <x:v>No corresponding result identified in the 372-family catalogue. This is not a claim that the problem remains open worldwide.</x:v>
      </x:c>
    </x:row>
    <x:row r="135" ht="15" customHeight="1">
      <x:c r="A135" s="3" t="n">
        <x:v>134</x:v>
      </x:c>
      <x:c r="B135" s="3" t="str">
        <x:v>Nagata's conjecture on curves, specifically the minimal degree required for a plane algebraic curve to pass through a collection of very general point</x:v>
      </x:c>
      <x:c r="C135" s="3" t="str">
        <x:v>Claimed full answer</x:v>
      </x:c>
      <x:c r="D135" s="7" t="str">
        <x:v>039</x:v>
      </x:c>
      <x:c r="E135" s="3" t="n">
        <x:v>1</x:v>
      </x:c>
      <x:c r="F135" s="3" t="str">
        <x:v>Geometry / Algebraic geometry</x:v>
      </x:c>
      <x:c r="G135" s="3" t="str">
        <x:v>Unsolved problems</x:v>
      </x:c>
      <x:c r="H135" s="3" t="str"/>
      <x:c r="I135" s="3" t="str">
        <x:v>https://en.wikipedia.org/w/index.php?title=List_of_unsolved_problems_in_mathematics&amp;oldid=1378950817</x:v>
      </x:c>
      <x:c r="J135" s="3" t="str">
        <x:v>https://github.com/openai/math/blob/main/preprints/Nagatas-Conjecture-for-Plane-Curves-September-23-2026/main.pdf</x:v>
      </x:c>
      <x:c r="K135" s="3" t="str">
        <x:v>Nagata's conjecture on curves, specifically the minimal degree required for a plane algebraic curve to pass through a collection of very general points with prescribed multiplicities.</x:v>
      </x:c>
      <x:c r="L135" s="3" t="str">
        <x:v>Strict Nagata inequality for every r&gt;=10 at very general complex points with arbitrary multiplicities.</x:v>
      </x:c>
    </x:row>
    <x:row r="136" ht="15" customHeight="1">
      <x:c r="A136" s="3" t="n">
        <x:v>135</x:v>
      </x:c>
      <x:c r="B136" s="3" t="str">
        <x:v>Nagata–Biran conjecture that if { X} is a smooth algebraic surface and { L} is an ample line bundle on { X} of degree { d}, then for sufficiently larg</x:v>
      </x:c>
      <x:c r="C136" s="3" t="str">
        <x:v>Claimed full answer</x:v>
      </x:c>
      <x:c r="D136" s="7" t="str">
        <x:v>039</x:v>
      </x:c>
      <x:c r="E136" s="3" t="n">
        <x:v>1</x:v>
      </x:c>
      <x:c r="F136" s="3" t="str">
        <x:v>Geometry / Algebraic geometry</x:v>
      </x:c>
      <x:c r="G136" s="3" t="str">
        <x:v>Unsolved problems</x:v>
      </x:c>
      <x:c r="H136" s="3" t="str"/>
      <x:c r="I136" s="3" t="str">
        <x:v>https://en.wikipedia.org/w/index.php?title=List_of_unsolved_problems_in_mathematics&amp;oldid=1378950817</x:v>
      </x:c>
      <x:c r="J136" s="3" t="str">
        <x:v>https://github.com/openai/math/blob/main/preprints/Nagatas-Conjecture-for-Plane-Curves-September-23-2026/main.pdf</x:v>
      </x:c>
      <x:c r="K136" s="3" t="str">
        <x:v>Nagata–Biran conjecture that if { X} is a smooth algebraic surface and { L} is an ample line bundle on { X} of degree { d}, then for sufficiently large { r}, the Seshadri constant satisfies { \varepsilon (p_{1},\ldots ,p_{r};X,L)=d/{\sqrt {r}}}.</x:v>
      </x:c>
      <x:c r="L136" s="3" t="str">
        <x:v>Maximal multipoint Seshadri constants for all sufficiently large numbers of points on smooth polarized varieties.</x:v>
      </x:c>
    </x:row>
    <x:row r="137" ht="15" customHeight="1">
      <x:c r="A137" s="3" t="n">
        <x:v>136</x:v>
      </x:c>
      <x:c r="B137" s="3" t="str">
        <x:v>Nakai conjecture</x:v>
      </x:c>
      <x:c r="C137" s="3" t="str">
        <x:v>No matching claim</x:v>
      </x:c>
      <x:c r="D137" s="7" t="str"/>
      <x:c r="E137" s="3" t="n">
        <x:v>1</x:v>
      </x:c>
      <x:c r="F137" s="3" t="str">
        <x:v>Geometry / Algebraic geometry</x:v>
      </x:c>
      <x:c r="G137" s="3" t="str">
        <x:v>Unsolved problems</x:v>
      </x:c>
      <x:c r="H137" s="3" t="str"/>
      <x:c r="I137" s="3" t="str">
        <x:v>https://en.wikipedia.org/w/index.php?title=List_of_unsolved_problems_in_mathematics&amp;oldid=1378950817</x:v>
      </x:c>
      <x:c r="J137" s="3" t="str"/>
      <x:c r="K137" s="3" t="str">
        <x:v>Nakai conjecture: if a complex algebraic variety has a ring of differential operators generated by its contained derivations, then it must be smooth.</x:v>
      </x:c>
      <x:c r="L137" s="3" t="str">
        <x:v>No corresponding result identified in the 372-family catalogue. This is not a claim that the problem remains open worldwide.</x:v>
      </x:c>
    </x:row>
    <x:row r="138" ht="15" customHeight="1">
      <x:c r="A138" s="3" t="n">
        <x:v>137</x:v>
      </x:c>
      <x:c r="B138" s="3" t="str">
        <x:v>Parshin's conjecture</x:v>
      </x:c>
      <x:c r="C138" s="3" t="str">
        <x:v>No matching claim</x:v>
      </x:c>
      <x:c r="D138" s="7" t="str"/>
      <x:c r="E138" s="3" t="n">
        <x:v>1</x:v>
      </x:c>
      <x:c r="F138" s="3" t="str">
        <x:v>Geometry / Algebraic geometry</x:v>
      </x:c>
      <x:c r="G138" s="3" t="str">
        <x:v>Unsolved problems</x:v>
      </x:c>
      <x:c r="H138" s="3" t="str"/>
      <x:c r="I138" s="3" t="str">
        <x:v>https://en.wikipedia.org/w/index.php?title=List_of_unsolved_problems_in_mathematics&amp;oldid=1378950817</x:v>
      </x:c>
      <x:c r="J138" s="3" t="str"/>
      <x:c r="K138" s="3" t="str">
        <x:v>Parshin's conjecture: the higher algebraic K-groups of any smooth projective variety defined over a finite field must vanish up to torsion.</x:v>
      </x:c>
      <x:c r="L138" s="3" t="str">
        <x:v>No corresponding result identified in the 372-family catalogue. This is not a claim that the problem remains open worldwide.</x:v>
      </x:c>
    </x:row>
    <x:row r="139" ht="15" customHeight="1">
      <x:c r="A139" s="3" t="n">
        <x:v>138</x:v>
      </x:c>
      <x:c r="B139" s="3" t="str">
        <x:v>Section conjecture on splittings of group homomorphisms from fundamental groups of complete smooth curves over finitely-generated fields { k} to the G</x:v>
      </x:c>
      <x:c r="C139" s="3" t="str">
        <x:v>Claimed partial progress</x:v>
      </x:c>
      <x:c r="D139" s="7" t="str">
        <x:v>019</x:v>
      </x:c>
      <x:c r="E139" s="3" t="n">
        <x:v>1</x:v>
      </x:c>
      <x:c r="F139" s="3" t="str">
        <x:v>Geometry / Algebraic geometry</x:v>
      </x:c>
      <x:c r="G139" s="3" t="str">
        <x:v>Unsolved problems</x:v>
      </x:c>
      <x:c r="H139" s="3" t="str"/>
      <x:c r="I139" s="3" t="str">
        <x:v>https://en.wikipedia.org/w/index.php?title=List_of_unsolved_problems_in_mathematics&amp;oldid=1378950817</x:v>
      </x:c>
      <x:c r="J139" s="3" t="str">
        <x:v>https://github.com/openai/math/blob/main/preprints/Etale-covers-with-a-prescribed-exterior-sheet-September-24-2026/main.pdf</x:v>
      </x:c>
      <x:c r="K139" s="3" t="str">
        <x:v>Section conjecture on splittings of group homomorphisms from fundamental groups of complete smooth curves over finitely-generated fields { k} to the Galois group of { k}.</x:v>
      </x:c>
      <x:c r="L139" s="3" t="str">
        <x:v>Full local p-adic section theorem plus global Q theorem for stated modular curves; not all global curves/fields.</x:v>
      </x:c>
    </x:row>
    <x:row r="140" ht="15" customHeight="1">
      <x:c r="A140" s="3" t="n">
        <x:v>139</x:v>
      </x:c>
      <x:c r="B140" s="3" t="str">
        <x:v>Standard conjectures on algebraic cycles</x:v>
      </x:c>
      <x:c r="C140" s="3" t="str">
        <x:v>Claimed partial progress</x:v>
      </x:c>
      <x:c r="D140" s="7" t="str">
        <x:v>032</x:v>
      </x:c>
      <x:c r="E140" s="3" t="n">
        <x:v>1</x:v>
      </x:c>
      <x:c r="F140" s="3" t="str">
        <x:v>Geometry / Algebraic geometry</x:v>
      </x:c>
      <x:c r="G140" s="3" t="str">
        <x:v>Unsolved problems</x:v>
      </x:c>
      <x:c r="H140" s="3" t="str"/>
      <x:c r="I140" s="3" t="str">
        <x:v>https://en.wikipedia.org/w/index.php?title=List_of_unsolved_problems_in_mathematics&amp;oldid=1378950817</x:v>
      </x:c>
      <x:c r="J140" s="3" t="str">
        <x:v>https://github.com/openai/math/blob/main/preprints/The-rational-Hodge-conjecture-for-products-of-K3-surfaces-October-4-2026/hodge-conjecture-products-k3.pdf</x:v>
      </x:c>
      <x:c r="K140" s="3" t="str">
        <x:v>Standard conjectures on algebraic cycles</x:v>
      </x:c>
      <x:c r="L140" s="3" t="str">
        <x:v>Hodge standard conjecture for abelian varieties, not all standard conjectures on arbitrary varieties.</x:v>
      </x:c>
    </x:row>
    <x:row r="141" ht="15" customHeight="1">
      <x:c r="A141" s="3" t="n">
        <x:v>140</x:v>
      </x:c>
      <x:c r="B141" s="3" t="str">
        <x:v>Tate conjecture on the connection between algebraic cycles on algebraic varieties and Galois representations on étale cohomology groups.</x:v>
      </x:c>
      <x:c r="C141" s="3" t="str">
        <x:v>Claimed partial progress</x:v>
      </x:c>
      <x:c r="D141" s="7" t="str">
        <x:v>032</x:v>
      </x:c>
      <x:c r="E141" s="3" t="n">
        <x:v>1</x:v>
      </x:c>
      <x:c r="F141" s="3" t="str">
        <x:v>Geometry / Algebraic geometry</x:v>
      </x:c>
      <x:c r="G141" s="3" t="str">
        <x:v>Unsolved problems</x:v>
      </x:c>
      <x:c r="H141" s="3" t="str"/>
      <x:c r="I141" s="3" t="str">
        <x:v>https://en.wikipedia.org/w/index.php?title=List_of_unsolved_problems_in_mathematics&amp;oldid=1378950817</x:v>
      </x:c>
      <x:c r="J141" s="3" t="str">
        <x:v>https://github.com/openai/math/blob/main/preprints/The-rational-Hodge-conjecture-for-products-of-K3-surfaces-October-4-2026/hodge-conjecture-products-k3.pdf</x:v>
      </x:c>
      <x:c r="K141" s="3" t="str">
        <x:v>Tate conjecture on the connection between algebraic cycles on algebraic varieties and Galois representations on étale cohomology groups.</x:v>
      </x:c>
      <x:c r="L141" s="3" t="str">
        <x:v>Tate for all abelian varieties over finite fields; arbitrary varieties remain outside scope.</x:v>
      </x:c>
    </x:row>
    <x:row r="142" ht="15" customHeight="1">
      <x:c r="A142" s="3" t="n">
        <x:v>141</x:v>
      </x:c>
      <x:c r="B142" s="3" t="str">
        <x:v>Virasoro conjecture</x:v>
      </x:c>
      <x:c r="C142" s="3" t="str">
        <x:v>Claimed partial progress</x:v>
      </x:c>
      <x:c r="D142" s="7" t="str">
        <x:v>065</x:v>
      </x:c>
      <x:c r="E142" s="3" t="n">
        <x:v>1</x:v>
      </x:c>
      <x:c r="F142" s="3" t="str">
        <x:v>Geometry / Algebraic geometry</x:v>
      </x:c>
      <x:c r="G142" s="3" t="str">
        <x:v>Unsolved problems</x:v>
      </x:c>
      <x:c r="H142" s="3" t="str"/>
      <x:c r="I142" s="3" t="str">
        <x:v>https://en.wikipedia.org/w/index.php?title=List_of_unsolved_problems_in_mathematics&amp;oldid=1378950817</x:v>
      </x:c>
      <x:c r="J142" s="3" t="str">
        <x:v>https://github.com/openai/math/blob/main/preprints/Virasoro-Constraints-under-Projectivization-October-5-2026/virasoro-constraints-under-projectivization.pdf</x:v>
      </x:c>
      <x:c r="K142" s="3" t="str">
        <x:v>Virasoro conjecture: a certain generating function encoding the Gromov–Witten invariants of a smooth projective variety is fixed by an action of half of the Virasoro algebra.</x:v>
      </x:c>
      <x:c r="L142" s="3" t="str">
        <x:v>Complete intersections and projective-bundle towers; not all smooth projective targets.</x:v>
      </x:c>
    </x:row>
    <x:row r="143" ht="15" customHeight="1">
      <x:c r="A143" s="3" t="n">
        <x:v>142</x:v>
      </x:c>
      <x:c r="B143" s="3" t="str">
        <x:v>Zariski multiplicity conjecture on the topological equisingularity and equimultiplicity of varieties at singular points</x:v>
      </x:c>
      <x:c r="C143" s="3" t="str">
        <x:v>Claimed full answer</x:v>
      </x:c>
      <x:c r="D143" s="7" t="str">
        <x:v>059</x:v>
      </x:c>
      <x:c r="E143" s="3" t="n">
        <x:v>1</x:v>
      </x:c>
      <x:c r="F143" s="3" t="str">
        <x:v>Geometry / Algebraic geometry</x:v>
      </x:c>
      <x:c r="G143" s="3" t="str">
        <x:v>Unsolved problems</x:v>
      </x:c>
      <x:c r="H143" s="3" t="str"/>
      <x:c r="I143" s="3" t="str">
        <x:v>https://en.wikipedia.org/w/index.php?title=List_of_unsolved_problems_in_mathematics&amp;oldid=1378950817</x:v>
      </x:c>
      <x:c r="J143" s="3" t="str">
        <x:v>https://github.com/openai/math/blob/main/preprints/Ambiently-homeomorphic-isolated-hypersurfaces-of-multiplicities-two-and-three-September-24-2026/paper.pdf</x:v>
      </x:c>
      <x:c r="K143" s="3" t="str">
        <x:v>Zariski multiplicity conjecture on the topological equisingularity and equimultiplicity of varieties at singular points</x:v>
      </x:c>
      <x:c r="L143" s="3" t="str">
        <x:v>Ambient-homeomorphic reduced hypersurface germs with different multiplicities.</x:v>
      </x:c>
    </x:row>
    <x:row r="144" ht="15" customHeight="1">
      <x:c r="A144" s="3" t="n">
        <x:v>143</x:v>
      </x:c>
      <x:c r="B144" s="3" t="str">
        <x:v>Are infinite sequences of flips possible in dimensions greater than 3?</x:v>
      </x:c>
      <x:c r="C144" s="3" t="str">
        <x:v>Claimed partial progress</x:v>
      </x:c>
      <x:c r="D144" s="7" t="str">
        <x:v>056</x:v>
      </x:c>
      <x:c r="E144" s="3" t="n">
        <x:v>1</x:v>
      </x:c>
      <x:c r="F144" s="3" t="str">
        <x:v>Geometry / Algebraic geometry</x:v>
      </x:c>
      <x:c r="G144" s="3" t="str">
        <x:v>Unsolved problems</x:v>
      </x:c>
      <x:c r="H144" s="3" t="str"/>
      <x:c r="I144" s="3" t="str">
        <x:v>https://en.wikipedia.org/w/index.php?title=List_of_unsolved_problems_in_mathematics&amp;oldid=1378950817</x:v>
      </x:c>
      <x:c r="J144" s="3" t="str">
        <x:v>https://github.com/openai/math/blob/main/preprints/Termination-of-generalized-log-canonical-flips-on-compact-Kahler-fourfolds-October-5-2026/termination-generalized-lc-kahler-fourfolds.pdf</x:v>
      </x:c>
      <x:c r="K144" s="3" t="str">
        <x:v>Are infinite sequences of flips possible in dimensions greater than 3?</x:v>
      </x:c>
      <x:c r="L144" s="3" t="str">
        <x:v>Termination in dimension four under stated hypotheses; not all dimensions &gt;3.</x:v>
      </x:c>
    </x:row>
    <x:row r="145" ht="15" customHeight="1">
      <x:c r="A145" s="3" t="n">
        <x:v>144</x:v>
      </x:c>
      <x:c r="B145" s="3" t="str">
        <x:v>Resolution of singularities in characteristic { p}</x:v>
      </x:c>
      <x:c r="C145" s="3" t="str">
        <x:v>No matching claim</x:v>
      </x:c>
      <x:c r="D145" s="7" t="str"/>
      <x:c r="E145" s="3" t="n">
        <x:v>1</x:v>
      </x:c>
      <x:c r="F145" s="3" t="str">
        <x:v>Geometry / Algebraic geometry</x:v>
      </x:c>
      <x:c r="G145" s="3" t="str">
        <x:v>Unsolved problems</x:v>
      </x:c>
      <x:c r="H145" s="3" t="str"/>
      <x:c r="I145" s="3" t="str">
        <x:v>https://en.wikipedia.org/w/index.php?title=List_of_unsolved_problems_in_mathematics&amp;oldid=1378950817</x:v>
      </x:c>
      <x:c r="J145" s="3" t="str"/>
      <x:c r="K145" s="3" t="str">
        <x:v>Resolution of singularities in characteristic { p}</x:v>
      </x:c>
      <x:c r="L145" s="3" t="str">
        <x:v>No corresponding result identified in the 372-family catalogue. This is not a claim that the problem remains open worldwide.</x:v>
      </x:c>
    </x:row>
    <x:row r="146" ht="15" customHeight="1">
      <x:c r="A146" s="3" t="n">
        <x:v>145</x:v>
      </x:c>
      <x:c r="B146" s="3" t="str">
        <x:v>Borsuk's problem on upper and lower bounds for the number of smaller-diameter subsets needed to cover a bounded n-dimensional set.</x:v>
      </x:c>
      <x:c r="C146" s="3" t="str">
        <x:v>Claimed partial progress</x:v>
      </x:c>
      <x:c r="D146" s="7" t="str">
        <x:v>156</x:v>
      </x:c>
      <x:c r="E146" s="3" t="n">
        <x:v>1</x:v>
      </x:c>
      <x:c r="F146" s="3" t="str">
        <x:v>Geometry / Covering and packing</x:v>
      </x:c>
      <x:c r="G146" s="3" t="str">
        <x:v>Unsolved problems</x:v>
      </x:c>
      <x:c r="H146" s="3" t="str"/>
      <x:c r="I146" s="3" t="str">
        <x:v>https://en.wikipedia.org/w/index.php?title=List_of_unsolved_problems_in_mathematics&amp;oldid=1378950817</x:v>
      </x:c>
      <x:c r="J146" s="3" t="str">
        <x:v>https://github.com/openai/math/blob/main/preprints/A-nine-dimensional-counterexample-to-Borsuks-covering-assertion-September-23-2026/paper.pdf</x:v>
      </x:c>
      <x:c r="K146" s="3" t="str">
        <x:v>Borsuk's problem on upper and lower bounds for the number of smaller-diameter subsets needed to cover a bounded n-dimensional set.</x:v>
      </x:c>
      <x:c r="L146" s="3" t="str">
        <x:v>Counterexample in dimension nine improves the failure range; not exact Borsuk numbers in every dimension.</x:v>
      </x:c>
    </x:row>
    <x:row r="147" ht="15" customHeight="1">
      <x:c r="A147" s="3" t="n">
        <x:v>146</x:v>
      </x:c>
      <x:c r="B147" s="3" t="str">
        <x:v>The covering problem of Rado</x:v>
      </x:c>
      <x:c r="C147" s="3" t="str">
        <x:v>No matching claim</x:v>
      </x:c>
      <x:c r="D147" s="7" t="str"/>
      <x:c r="E147" s="3" t="n">
        <x:v>1</x:v>
      </x:c>
      <x:c r="F147" s="3" t="str">
        <x:v>Geometry / Covering and packing</x:v>
      </x:c>
      <x:c r="G147" s="3" t="str">
        <x:v>Unsolved problems</x:v>
      </x:c>
      <x:c r="H147" s="3" t="str"/>
      <x:c r="I147" s="3" t="str">
        <x:v>https://en.wikipedia.org/w/index.php?title=List_of_unsolved_problems_in_mathematics&amp;oldid=1378950817</x:v>
      </x:c>
      <x:c r="J147" s="3" t="str"/>
      <x:c r="K147" s="3" t="str">
        <x:v>The covering problem of Rado: if the union of finitely many axis-parallel squares has unit area, how small can the largest area covered by a disjoint subset of squares be?</x:v>
      </x:c>
      <x:c r="L147" s="3" t="str">
        <x:v>No corresponding result identified in the 372-family catalogue. This is not a claim that the problem remains open worldwide.</x:v>
      </x:c>
    </x:row>
    <x:row r="148" ht="15" customHeight="1">
      <x:c r="A148" s="3" t="n">
        <x:v>147</x:v>
      </x:c>
      <x:c r="B148" s="3" t="str">
        <x:v>The Erdős–Oler conjecture</x:v>
      </x:c>
      <x:c r="C148" s="3" t="str">
        <x:v>No matching claim</x:v>
      </x:c>
      <x:c r="D148" s="7" t="str"/>
      <x:c r="E148" s="3" t="n">
        <x:v>1</x:v>
      </x:c>
      <x:c r="F148" s="3" t="str">
        <x:v>Geometry / Covering and packing</x:v>
      </x:c>
      <x:c r="G148" s="3" t="str">
        <x:v>Unsolved problems</x:v>
      </x:c>
      <x:c r="H148" s="3" t="str"/>
      <x:c r="I148" s="3" t="str">
        <x:v>https://en.wikipedia.org/w/index.php?title=List_of_unsolved_problems_in_mathematics&amp;oldid=1378950817</x:v>
      </x:c>
      <x:c r="J148" s="3" t="str"/>
      <x:c r="K148" s="3" t="str">
        <x:v>The Erdős–Oler conjecture: when { n} is a triangular number, packing { n-1} circles in an equilateral triangle requires a triangle of the same size as packing { n} circles.</x:v>
      </x:c>
      <x:c r="L148" s="3" t="str">
        <x:v>No corresponding result identified in the 372-family catalogue. This is not a claim that the problem remains open worldwide.</x:v>
      </x:c>
    </x:row>
    <x:row r="149" ht="15" customHeight="1">
      <x:c r="A149" s="3" t="n">
        <x:v>148</x:v>
      </x:c>
      <x:c r="B149" s="3" t="str">
        <x:v>The disk covering problem about finding the smallest real number { r(n)} such that { n} disks of radius { r(n)} can be arranged in such a way as to co</x:v>
      </x:c>
      <x:c r="C149" s="3" t="str">
        <x:v>No matching claim</x:v>
      </x:c>
      <x:c r="D149" s="7" t="str"/>
      <x:c r="E149" s="3" t="n">
        <x:v>1</x:v>
      </x:c>
      <x:c r="F149" s="3" t="str">
        <x:v>Geometry / Covering and packing</x:v>
      </x:c>
      <x:c r="G149" s="3" t="str">
        <x:v>Unsolved problems</x:v>
      </x:c>
      <x:c r="H149" s="3" t="str"/>
      <x:c r="I149" s="3" t="str">
        <x:v>https://en.wikipedia.org/w/index.php?title=List_of_unsolved_problems_in_mathematics&amp;oldid=1378950817</x:v>
      </x:c>
      <x:c r="J149" s="3" t="str"/>
      <x:c r="K149" s="3" t="str">
        <x:v>The disk covering problem about finding the smallest real number { r(n)} such that { n} disks of radius { r(n)} can be arranged in such a way as to cover the unit disk.</x:v>
      </x:c>
      <x:c r="L149" s="3" t="str">
        <x:v>No corresponding result identified in the 372-family catalogue. This is not a claim that the problem remains open worldwide.</x:v>
      </x:c>
    </x:row>
    <x:row r="150" ht="15" customHeight="1">
      <x:c r="A150" s="3" t="n">
        <x:v>149</x:v>
      </x:c>
      <x:c r="B150" s="3" t="str">
        <x:v>The kissing number problem for dimensions other than 1, 2, 3, 4, 8 and 24</x:v>
      </x:c>
      <x:c r="C150" s="3" t="str">
        <x:v>No matching claim</x:v>
      </x:c>
      <x:c r="D150" s="7" t="str"/>
      <x:c r="E150" s="3" t="n">
        <x:v>1</x:v>
      </x:c>
      <x:c r="F150" s="3" t="str">
        <x:v>Geometry / Covering and packing</x:v>
      </x:c>
      <x:c r="G150" s="3" t="str">
        <x:v>Unsolved problems</x:v>
      </x:c>
      <x:c r="H150" s="3" t="str"/>
      <x:c r="I150" s="3" t="str">
        <x:v>https://en.wikipedia.org/w/index.php?title=List_of_unsolved_problems_in_mathematics&amp;oldid=1378950817</x:v>
      </x:c>
      <x:c r="J150" s="3" t="str"/>
      <x:c r="K150" s="3" t="str">
        <x:v>The kissing number problem for dimensions other than 1, 2, 3, 4, 8 and 24</x:v>
      </x:c>
      <x:c r="L150" s="3" t="str">
        <x:v>No corresponding result identified in the 372-family catalogue. This is not a claim that the problem remains open worldwide.</x:v>
      </x:c>
    </x:row>
    <x:row r="151" ht="15" customHeight="1">
      <x:c r="A151" s="3" t="n">
        <x:v>150</x:v>
      </x:c>
      <x:c r="B151" s="3" t="str">
        <x:v>Reinhardt's conjecture</x:v>
      </x:c>
      <x:c r="C151" s="3" t="str">
        <x:v>No matching claim</x:v>
      </x:c>
      <x:c r="D151" s="7" t="str"/>
      <x:c r="E151" s="3" t="n">
        <x:v>1</x:v>
      </x:c>
      <x:c r="F151" s="3" t="str">
        <x:v>Geometry / Covering and packing</x:v>
      </x:c>
      <x:c r="G151" s="3" t="str">
        <x:v>Unsolved problems</x:v>
      </x:c>
      <x:c r="H151" s="3" t="str"/>
      <x:c r="I151" s="3" t="str">
        <x:v>https://en.wikipedia.org/w/index.php?title=List_of_unsolved_problems_in_mathematics&amp;oldid=1378950817</x:v>
      </x:c>
      <x:c r="J151" s="3" t="str"/>
      <x:c r="K151" s="3" t="str">
        <x:v>Reinhardt's conjecture: the smoothed octagon has the lowest maximum packing density of all centrally-symmetric convex plane sets</x:v>
      </x:c>
      <x:c r="L151" s="3" t="str">
        <x:v>No corresponding result identified in the 372-family catalogue. This is not a claim that the problem remains open worldwide.</x:v>
      </x:c>
    </x:row>
    <x:row r="152" ht="15" customHeight="1">
      <x:c r="A152" s="3" t="n">
        <x:v>151</x:v>
      </x:c>
      <x:c r="B152" s="3" t="str">
        <x:v>Sphere packing problems, including the density of the densest packing in dimensions other than 1, 2, 3, 8 and 24, and its asymptotic behavior for high</x:v>
      </x:c>
      <x:c r="C152" s="3" t="str">
        <x:v>Related only</x:v>
      </x:c>
      <x:c r="D152" s="7" t="str">
        <x:v>090, 092</x:v>
      </x:c>
      <x:c r="E152" s="3" t="n">
        <x:v>1</x:v>
      </x:c>
      <x:c r="F152" s="3" t="str">
        <x:v>Geometry / Covering and packing</x:v>
      </x:c>
      <x:c r="G152" s="3" t="str">
        <x:v>Unsolved problems</x:v>
      </x:c>
      <x:c r="H152" s="3" t="str"/>
      <x:c r="I152" s="3" t="str">
        <x:v>https://en.wikipedia.org/w/index.php?title=List_of_unsolved_problems_in_mathematics&amp;oldid=1378950817</x:v>
      </x:c>
      <x:c r="J152" s="3" t="str">
        <x:v>https://github.com/openai/math/blob/main/preprints/An-atomic-certificate-for-triangular-lattice-universal-optimality-September-26-2026/paper.pdf | https://github.com/openai/math/blob/main/preprints/A-single-lattice-covering-bound-of-order-n-log-n-September-23-2026/paper.pdf</x:v>
      </x:c>
      <x:c r="K152" s="3" t="str">
        <x:v>Sphere packing problems, including the density of the densest packing in dimensions other than 1, 2, 3, 8 and 24, and its asymptotic behavior for high dimensions.</x:v>
      </x:c>
      <x:c r="L152" s="3" t="str">
        <x:v>Planar energy optimality and covering density do not determine the missing sphere-packing dimensions or high-dimensional packing asymptotics.</x:v>
      </x:c>
    </x:row>
    <x:row r="153" ht="15" customHeight="1">
      <x:c r="A153" s="3" t="n">
        <x:v>152</x:v>
      </x:c>
      <x:c r="B153" s="3" t="str">
        <x:v>Square packing in a square</x:v>
      </x:c>
      <x:c r="C153" s="3" t="str">
        <x:v>No matching claim</x:v>
      </x:c>
      <x:c r="D153" s="7" t="str"/>
      <x:c r="E153" s="3" t="n">
        <x:v>1</x:v>
      </x:c>
      <x:c r="F153" s="3" t="str">
        <x:v>Geometry / Covering and packing</x:v>
      </x:c>
      <x:c r="G153" s="3" t="str">
        <x:v>Unsolved problems</x:v>
      </x:c>
      <x:c r="H153" s="3" t="str"/>
      <x:c r="I153" s="3" t="str">
        <x:v>https://en.wikipedia.org/w/index.php?title=List_of_unsolved_problems_in_mathematics&amp;oldid=1378950817</x:v>
      </x:c>
      <x:c r="J153" s="3" t="str"/>
      <x:c r="K153" s="3" t="str">
        <x:v>Square packing in a square: what is the asymptotic growth rate of wasted space?</x:v>
      </x:c>
      <x:c r="L153" s="3" t="str">
        <x:v>No corresponding result identified in the 372-family catalogue. This is not a claim that the problem remains open worldwide.</x:v>
      </x:c>
    </x:row>
    <x:row r="154" ht="15" customHeight="1">
      <x:c r="A154" s="3" t="n">
        <x:v>153</x:v>
      </x:c>
      <x:c r="B154" s="3" t="str">
        <x:v>Ulam's packing conjecture about the identity of the worst-packing convex solid</x:v>
      </x:c>
      <x:c r="C154" s="3" t="str">
        <x:v>No matching claim</x:v>
      </x:c>
      <x:c r="D154" s="7" t="str"/>
      <x:c r="E154" s="3" t="n">
        <x:v>1</x:v>
      </x:c>
      <x:c r="F154" s="3" t="str">
        <x:v>Geometry / Covering and packing</x:v>
      </x:c>
      <x:c r="G154" s="3" t="str">
        <x:v>Unsolved problems</x:v>
      </x:c>
      <x:c r="H154" s="3" t="str"/>
      <x:c r="I154" s="3" t="str">
        <x:v>https://en.wikipedia.org/w/index.php?title=List_of_unsolved_problems_in_mathematics&amp;oldid=1378950817</x:v>
      </x:c>
      <x:c r="J154" s="3" t="str"/>
      <x:c r="K154" s="3" t="str">
        <x:v>Ulam's packing conjecture about the identity of the worst-packing convex solid</x:v>
      </x:c>
      <x:c r="L154" s="3" t="str">
        <x:v>No corresponding result identified in the 372-family catalogue. This is not a claim that the problem remains open worldwide.</x:v>
      </x:c>
    </x:row>
    <x:row r="155" ht="15" customHeight="1">
      <x:c r="A155" s="3" t="n">
        <x:v>154</x:v>
      </x:c>
      <x:c r="B155" s="3" t="str">
        <x:v>The Tammes problem for numbers of nodes greater than 14 (except 24).</x:v>
      </x:c>
      <x:c r="C155" s="3" t="str">
        <x:v>No matching claim</x:v>
      </x:c>
      <x:c r="D155" s="7" t="str"/>
      <x:c r="E155" s="3" t="n">
        <x:v>1</x:v>
      </x:c>
      <x:c r="F155" s="3" t="str">
        <x:v>Geometry / Covering and packing</x:v>
      </x:c>
      <x:c r="G155" s="3" t="str">
        <x:v>Unsolved problems</x:v>
      </x:c>
      <x:c r="H155" s="3" t="str"/>
      <x:c r="I155" s="3" t="str">
        <x:v>https://en.wikipedia.org/w/index.php?title=List_of_unsolved_problems_in_mathematics&amp;oldid=1378950817</x:v>
      </x:c>
      <x:c r="J155" s="3" t="str"/>
      <x:c r="K155" s="3" t="str">
        <x:v>The Tammes problem for numbers of nodes greater than 14 (except 24).</x:v>
      </x:c>
      <x:c r="L155" s="3" t="str">
        <x:v>No corresponding result identified in the 372-family catalogue. This is not a claim that the problem remains open worldwide.</x:v>
      </x:c>
    </x:row>
    <x:row r="156" ht="15" customHeight="1">
      <x:c r="A156" s="3" t="n">
        <x:v>155</x:v>
      </x:c>
      <x:c r="B156" s="3" t="str">
        <x:v>For which dimensions of sphere differential Poincaré conjecture is true?</x:v>
      </x:c>
      <x:c r="C156" s="3" t="str">
        <x:v>No matching claim</x:v>
      </x:c>
      <x:c r="D156" s="7" t="str"/>
      <x:c r="E156" s="3" t="n">
        <x:v>1</x:v>
      </x:c>
      <x:c r="F156" s="3" t="str">
        <x:v>Geometry / Differential geometry</x:v>
      </x:c>
      <x:c r="G156" s="3" t="str">
        <x:v>Unsolved problems</x:v>
      </x:c>
      <x:c r="H156" s="3" t="str"/>
      <x:c r="I156" s="3" t="str">
        <x:v>https://en.wikipedia.org/w/index.php?title=List_of_unsolved_problems_in_mathematics&amp;oldid=1378950817</x:v>
      </x:c>
      <x:c r="J156" s="3" t="str"/>
      <x:c r="K156" s="3" t="str">
        <x:v>For which dimensions of sphere differential Poincaré conjecture is true?</x:v>
      </x:c>
      <x:c r="L156" s="3" t="str">
        <x:v>No corresponding result identified in the 372-family catalogue. This is not a claim that the problem remains open worldwide.</x:v>
      </x:c>
    </x:row>
    <x:row r="157" ht="15" customHeight="1">
      <x:c r="A157" s="3" t="n">
        <x:v>156</x:v>
      </x:c>
      <x:c r="B157" s="3" t="str">
        <x:v>The spherical Bernstein's problem, a generalization of Bernstein's problem</x:v>
      </x:c>
      <x:c r="C157" s="3" t="str">
        <x:v>No matching claim</x:v>
      </x:c>
      <x:c r="D157" s="7" t="str"/>
      <x:c r="E157" s="3" t="n">
        <x:v>1</x:v>
      </x:c>
      <x:c r="F157" s="3" t="str">
        <x:v>Geometry / Differential geometry</x:v>
      </x:c>
      <x:c r="G157" s="3" t="str">
        <x:v>Unsolved problems</x:v>
      </x:c>
      <x:c r="H157" s="3" t="str"/>
      <x:c r="I157" s="3" t="str">
        <x:v>https://en.wikipedia.org/w/index.php?title=List_of_unsolved_problems_in_mathematics&amp;oldid=1378950817</x:v>
      </x:c>
      <x:c r="J157" s="3" t="str"/>
      <x:c r="K157" s="3" t="str">
        <x:v>The spherical Bernstein's problem, a generalization of Bernstein's problem</x:v>
      </x:c>
      <x:c r="L157" s="3" t="str">
        <x:v>No corresponding result identified in the 372-family catalogue. This is not a claim that the problem remains open worldwide.</x:v>
      </x:c>
    </x:row>
    <x:row r="158" ht="15" customHeight="1">
      <x:c r="A158" s="3" t="n">
        <x:v>157</x:v>
      </x:c>
      <x:c r="B158" s="3" t="str">
        <x:v>Carathéodory conjecture</x:v>
      </x:c>
      <x:c r="C158" s="3" t="str">
        <x:v>No matching claim</x:v>
      </x:c>
      <x:c r="D158" s="7" t="str"/>
      <x:c r="E158" s="3" t="n">
        <x:v>1</x:v>
      </x:c>
      <x:c r="F158" s="3" t="str">
        <x:v>Geometry / Differential geometry</x:v>
      </x:c>
      <x:c r="G158" s="3" t="str">
        <x:v>Unsolved problems</x:v>
      </x:c>
      <x:c r="H158" s="3" t="str"/>
      <x:c r="I158" s="3" t="str">
        <x:v>https://en.wikipedia.org/w/index.php?title=List_of_unsolved_problems_in_mathematics&amp;oldid=1378950817</x:v>
      </x:c>
      <x:c r="J158" s="3" t="str"/>
      <x:c r="K158" s="3" t="str">
        <x:v>Carathéodory conjecture: any convex, closed, and twice-differentiable surface in three-dimensional Euclidean space admits at least two umbilical points.</x:v>
      </x:c>
      <x:c r="L158" s="3" t="str">
        <x:v>No corresponding result identified in the 372-family catalogue. This is not a claim that the problem remains open worldwide.</x:v>
      </x:c>
    </x:row>
    <x:row r="159" ht="15" customHeight="1">
      <x:c r="A159" s="3" t="n">
        <x:v>158</x:v>
      </x:c>
      <x:c r="B159" s="3" t="str">
        <x:v>Cartan–Hadamard conjecture</x:v>
      </x:c>
      <x:c r="C159" s="3" t="str">
        <x:v>Claimed full answer</x:v>
      </x:c>
      <x:c r="D159" s="7" t="str">
        <x:v>337</x:v>
      </x:c>
      <x:c r="E159" s="3" t="n">
        <x:v>1</x:v>
      </x:c>
      <x:c r="F159" s="3" t="str">
        <x:v>Geometry / Differential geometry</x:v>
      </x:c>
      <x:c r="G159" s="3" t="str">
        <x:v>Unsolved problems</x:v>
      </x:c>
      <x:c r="H159" s="3" t="str"/>
      <x:c r="I159" s="3" t="str">
        <x:v>https://en.wikipedia.org/w/index.php?title=List_of_unsolved_problems_in_mathematics&amp;oldid=1378950817</x:v>
      </x:c>
      <x:c r="J159" s="3" t="str">
        <x:v>https://github.com/openai/math/blob/main/preprints/Generalized-Cartan-Hadamard-isoperimetry-and-Euclidean-equality-rigidity-September-23-2026/paper.pdf</x:v>
      </x:c>
      <x:c r="K159" s="3" t="str">
        <x:v>Cartan–Hadamard conjecture: can the classical isoperimetric inequality for subsets of Euclidean space be extended to spaces of nonpositive curvature, known as Cartan–Hadamard manifolds?</x:v>
      </x:c>
      <x:c r="L159" s="3" t="str">
        <x:v>Sharp Cartan-Hadamard isoperimetry in every dimension, with curvature comparison and rigidity.</x:v>
      </x:c>
    </x:row>
    <x:row r="160" ht="15" customHeight="1">
      <x:c r="A160" s="3" t="n">
        <x:v>159</x:v>
      </x:c>
      <x:c r="B160" s="3" t="str">
        <x:v>Chern's conjecture (affine geometry) that the Euler characteristic of a compact affine manifold vanishes.</x:v>
      </x:c>
      <x:c r="C160" s="3" t="str">
        <x:v>No matching claim</x:v>
      </x:c>
      <x:c r="D160" s="7" t="str"/>
      <x:c r="E160" s="3" t="n">
        <x:v>1</x:v>
      </x:c>
      <x:c r="F160" s="3" t="str">
        <x:v>Geometry / Differential geometry</x:v>
      </x:c>
      <x:c r="G160" s="3" t="str">
        <x:v>Unsolved problems</x:v>
      </x:c>
      <x:c r="H160" s="3" t="str"/>
      <x:c r="I160" s="3" t="str">
        <x:v>https://en.wikipedia.org/w/index.php?title=List_of_unsolved_problems_in_mathematics&amp;oldid=1378950817</x:v>
      </x:c>
      <x:c r="J160" s="3" t="str"/>
      <x:c r="K160" s="3" t="str">
        <x:v>Chern's conjecture (affine geometry) that the Euler characteristic of a compact affine manifold vanishes.</x:v>
      </x:c>
      <x:c r="L160" s="3" t="str">
        <x:v>No corresponding result identified in the 372-family catalogue. This is not a claim that the problem remains open worldwide.</x:v>
      </x:c>
    </x:row>
    <x:row r="161" ht="15" customHeight="1">
      <x:c r="A161" s="3" t="n">
        <x:v>160</x:v>
      </x:c>
      <x:c r="B161" s="3" t="str">
        <x:v>Chern's conjecture for hypersurfaces in spheres, a number of closely related conjectures.</x:v>
      </x:c>
      <x:c r="C161" s="3" t="str">
        <x:v>No matching claim</x:v>
      </x:c>
      <x:c r="D161" s="7" t="str"/>
      <x:c r="E161" s="3" t="n">
        <x:v>1</x:v>
      </x:c>
      <x:c r="F161" s="3" t="str">
        <x:v>Geometry / Differential geometry</x:v>
      </x:c>
      <x:c r="G161" s="3" t="str">
        <x:v>Unsolved problems</x:v>
      </x:c>
      <x:c r="H161" s="3" t="str"/>
      <x:c r="I161" s="3" t="str">
        <x:v>https://en.wikipedia.org/w/index.php?title=List_of_unsolved_problems_in_mathematics&amp;oldid=1378950817</x:v>
      </x:c>
      <x:c r="J161" s="3" t="str"/>
      <x:c r="K161" s="3" t="str">
        <x:v>Chern's conjecture for hypersurfaces in spheres, a number of closely related conjectures.</x:v>
      </x:c>
      <x:c r="L161" s="3" t="str">
        <x:v>No corresponding result identified in the 372-family catalogue. This is not a claim that the problem remains open worldwide.</x:v>
      </x:c>
    </x:row>
    <x:row r="162" ht="15" customHeight="1">
      <x:c r="A162" s="3" t="n">
        <x:v>161</x:v>
      </x:c>
      <x:c r="B162" s="3" t="str">
        <x:v>Closed curve problem</x:v>
      </x:c>
      <x:c r="C162" s="3" t="str">
        <x:v>No matching claim</x:v>
      </x:c>
      <x:c r="D162" s="7" t="str"/>
      <x:c r="E162" s="3" t="n">
        <x:v>1</x:v>
      </x:c>
      <x:c r="F162" s="3" t="str">
        <x:v>Geometry / Differential geometry</x:v>
      </x:c>
      <x:c r="G162" s="3" t="str">
        <x:v>Unsolved problems</x:v>
      </x:c>
      <x:c r="H162" s="3" t="str"/>
      <x:c r="I162" s="3" t="str">
        <x:v>https://en.wikipedia.org/w/index.php?title=List_of_unsolved_problems_in_mathematics&amp;oldid=1378950817</x:v>
      </x:c>
      <x:c r="J162" s="3" t="str"/>
      <x:c r="K162" s="3" t="str">
        <x:v>Closed curve problem: find (explicit) necessary and sufficient conditions that determine when, given two periodic functions with the same period, the integral curve is closed.</x:v>
      </x:c>
      <x:c r="L162" s="3" t="str">
        <x:v>No corresponding result identified in the 372-family catalogue. This is not a claim that the problem remains open worldwide.</x:v>
      </x:c>
    </x:row>
    <x:row r="163" ht="15" customHeight="1">
      <x:c r="A163" s="3" t="n">
        <x:v>162</x:v>
      </x:c>
      <x:c r="B163" s="3" t="str">
        <x:v>The filling area conjecture, that a hemisphere has the minimum area among shortcut-free surfaces in Euclidean space whose boundary forms a closed curv</x:v>
      </x:c>
      <x:c r="C163" s="3" t="str">
        <x:v>No matching claim</x:v>
      </x:c>
      <x:c r="D163" s="7" t="str"/>
      <x:c r="E163" s="3" t="n">
        <x:v>1</x:v>
      </x:c>
      <x:c r="F163" s="3" t="str">
        <x:v>Geometry / Differential geometry</x:v>
      </x:c>
      <x:c r="G163" s="3" t="str">
        <x:v>Unsolved problems</x:v>
      </x:c>
      <x:c r="H163" s="3" t="str"/>
      <x:c r="I163" s="3" t="str">
        <x:v>https://en.wikipedia.org/w/index.php?title=List_of_unsolved_problems_in_mathematics&amp;oldid=1378950817</x:v>
      </x:c>
      <x:c r="J163" s="3" t="str"/>
      <x:c r="K163" s="3" t="str">
        <x:v>The filling area conjecture, that a hemisphere has the minimum area among shortcut-free surfaces in Euclidean space whose boundary forms a closed curve of given length</x:v>
      </x:c>
      <x:c r="L163" s="3" t="str">
        <x:v>No corresponding result identified in the 372-family catalogue. This is not a claim that the problem remains open worldwide.</x:v>
      </x:c>
    </x:row>
    <x:row r="164" ht="15" customHeight="1">
      <x:c r="A164" s="3" t="n">
        <x:v>163</x:v>
      </x:c>
      <x:c r="B164" s="3" t="str">
        <x:v>The Hopf conjectures relating the curvature and Euler characteristic of higher-dimensional Riemannian manifolds</x:v>
      </x:c>
      <x:c r="C164" s="3" t="str">
        <x:v>No matching claim</x:v>
      </x:c>
      <x:c r="D164" s="7" t="str"/>
      <x:c r="E164" s="3" t="n">
        <x:v>1</x:v>
      </x:c>
      <x:c r="F164" s="3" t="str">
        <x:v>Geometry / Differential geometry</x:v>
      </x:c>
      <x:c r="G164" s="3" t="str">
        <x:v>Unsolved problems</x:v>
      </x:c>
      <x:c r="H164" s="3" t="str"/>
      <x:c r="I164" s="3" t="str">
        <x:v>https://en.wikipedia.org/w/index.php?title=List_of_unsolved_problems_in_mathematics&amp;oldid=1378950817</x:v>
      </x:c>
      <x:c r="J164" s="3" t="str"/>
      <x:c r="K164" s="3" t="str">
        <x:v>The Hopf conjectures relating the curvature and Euler characteristic of higher-dimensional Riemannian manifolds</x:v>
      </x:c>
      <x:c r="L164" s="3" t="str">
        <x:v>No corresponding result identified in the 372-family catalogue. This is not a claim that the problem remains open worldwide.</x:v>
      </x:c>
    </x:row>
    <x:row r="165" ht="15" customHeight="1">
      <x:c r="A165" s="3" t="n">
        <x:v>164</x:v>
      </x:c>
      <x:c r="B165" s="3" t="str">
        <x:v>Osserman conjecture</x:v>
      </x:c>
      <x:c r="C165" s="3" t="str">
        <x:v>No matching claim</x:v>
      </x:c>
      <x:c r="D165" s="7" t="str"/>
      <x:c r="E165" s="3" t="n">
        <x:v>1</x:v>
      </x:c>
      <x:c r="F165" s="3" t="str">
        <x:v>Geometry / Differential geometry</x:v>
      </x:c>
      <x:c r="G165" s="3" t="str">
        <x:v>Unsolved problems</x:v>
      </x:c>
      <x:c r="H165" s="3" t="str"/>
      <x:c r="I165" s="3" t="str">
        <x:v>https://en.wikipedia.org/w/index.php?title=List_of_unsolved_problems_in_mathematics&amp;oldid=1378950817</x:v>
      </x:c>
      <x:c r="J165" s="3" t="str"/>
      <x:c r="K165" s="3" t="str">
        <x:v>Osserman conjecture: that every Osserman manifold is either flat or locally isometric to a rank-one symmetric space</x:v>
      </x:c>
      <x:c r="L165" s="3" t="str">
        <x:v>No corresponding result identified in the 372-family catalogue. This is not a claim that the problem remains open worldwide.</x:v>
      </x:c>
    </x:row>
    <x:row r="166" ht="15" customHeight="1">
      <x:c r="A166" s="3" t="n">
        <x:v>165</x:v>
      </x:c>
      <x:c r="B166" s="3" t="str">
        <x:v>Yau's conjecture on the first eigenvalue that the first eigenvalue for the Laplace–Beltrami operator on an embedded minimal hypersurface of { S^{n+1}}</x:v>
      </x:c>
      <x:c r="C166" s="3" t="str">
        <x:v>No matching claim</x:v>
      </x:c>
      <x:c r="D166" s="7" t="str"/>
      <x:c r="E166" s="3" t="n">
        <x:v>1</x:v>
      </x:c>
      <x:c r="F166" s="3" t="str">
        <x:v>Geometry / Differential geometry</x:v>
      </x:c>
      <x:c r="G166" s="3" t="str">
        <x:v>Unsolved problems</x:v>
      </x:c>
      <x:c r="H166" s="3" t="str"/>
      <x:c r="I166" s="3" t="str">
        <x:v>https://en.wikipedia.org/w/index.php?title=List_of_unsolved_problems_in_mathematics&amp;oldid=1378950817</x:v>
      </x:c>
      <x:c r="J166" s="3" t="str"/>
      <x:c r="K166" s="3" t="str">
        <x:v>Yau's conjecture on the first eigenvalue that the first eigenvalue for the Laplace–Beltrami operator on an embedded minimal hypersurface of { S^{n+1}} is { n}.</x:v>
      </x:c>
      <x:c r="L166" s="3" t="str">
        <x:v>No corresponding result identified in the 372-family catalogue. This is not a claim that the problem remains open worldwide.</x:v>
      </x:c>
    </x:row>
    <x:row r="167" ht="15" customHeight="1">
      <x:c r="A167" s="3" t="n">
        <x:v>166</x:v>
      </x:c>
      <x:c r="B167" s="3" t="str">
        <x:v>The big-line-big-clique conjecture on the existence of either many collinear points or many mutually visible points in large planar point sets</x:v>
      </x:c>
      <x:c r="C167" s="3" t="str">
        <x:v>No matching claim</x:v>
      </x:c>
      <x:c r="D167" s="7" t="str"/>
      <x:c r="E167" s="3" t="n">
        <x:v>1</x:v>
      </x:c>
      <x:c r="F167" s="3" t="str">
        <x:v>Geometry / Discrete geometry</x:v>
      </x:c>
      <x:c r="G167" s="3" t="str">
        <x:v>Unsolved problems</x:v>
      </x:c>
      <x:c r="H167" s="3" t="str"/>
      <x:c r="I167" s="3" t="str">
        <x:v>https://en.wikipedia.org/w/index.php?title=List_of_unsolved_problems_in_mathematics&amp;oldid=1378950817</x:v>
      </x:c>
      <x:c r="J167" s="3" t="str"/>
      <x:c r="K167" s="3" t="str">
        <x:v>The big-line-big-clique conjecture on the existence of either many collinear points or many mutually visible points in large planar point sets</x:v>
      </x:c>
      <x:c r="L167" s="3" t="str">
        <x:v>No corresponding result identified in the 372-family catalogue. This is not a claim that the problem remains open worldwide.</x:v>
      </x:c>
    </x:row>
    <x:row r="168" ht="15" customHeight="1">
      <x:c r="A168" s="3" t="n">
        <x:v>167</x:v>
      </x:c>
      <x:c r="B168" s="3" t="str">
        <x:v>The Dirac–Motzkin conjecture on the minimum number of ordinary lines for n points in the Euclidean plane</x:v>
      </x:c>
      <x:c r="C168" s="3" t="str">
        <x:v>No matching claim</x:v>
      </x:c>
      <x:c r="D168" s="7" t="str"/>
      <x:c r="E168" s="3" t="n">
        <x:v>1</x:v>
      </x:c>
      <x:c r="F168" s="3" t="str">
        <x:v>Geometry / Discrete geometry</x:v>
      </x:c>
      <x:c r="G168" s="3" t="str">
        <x:v>Unsolved problems</x:v>
      </x:c>
      <x:c r="H168" s="3" t="str"/>
      <x:c r="I168" s="3" t="str">
        <x:v>https://en.wikipedia.org/w/index.php?title=List_of_unsolved_problems_in_mathematics&amp;oldid=1378950817</x:v>
      </x:c>
      <x:c r="J168" s="3" t="str"/>
      <x:c r="K168" s="3" t="str">
        <x:v>The Dirac–Motzkin conjecture on the minimum number of ordinary lines for n points in the Euclidean plane</x:v>
      </x:c>
      <x:c r="L168" s="3" t="str">
        <x:v>No corresponding result identified in the 372-family catalogue. This is not a claim that the problem remains open worldwide.</x:v>
      </x:c>
    </x:row>
    <x:row r="169" ht="15" customHeight="1">
      <x:c r="A169" s="3" t="n">
        <x:v>168</x:v>
      </x:c>
      <x:c r="B169" s="3" t="str">
        <x:v>The Hadwiger conjecture on covering n-dimensional convex bodies with at most 2n smaller copies</x:v>
      </x:c>
      <x:c r="C169" s="3" t="str">
        <x:v>No matching claim</x:v>
      </x:c>
      <x:c r="D169" s="7" t="str"/>
      <x:c r="E169" s="3" t="n">
        <x:v>1</x:v>
      </x:c>
      <x:c r="F169" s="3" t="str">
        <x:v>Geometry / Discrete geometry</x:v>
      </x:c>
      <x:c r="G169" s="3" t="str">
        <x:v>Unsolved problems</x:v>
      </x:c>
      <x:c r="H169" s="3" t="str"/>
      <x:c r="I169" s="3" t="str">
        <x:v>https://en.wikipedia.org/w/index.php?title=List_of_unsolved_problems_in_mathematics&amp;oldid=1378950817</x:v>
      </x:c>
      <x:c r="J169" s="3" t="str"/>
      <x:c r="K169" s="3" t="str">
        <x:v>The Hadwiger conjecture on covering n-dimensional convex bodies with at most 2n smaller copies</x:v>
      </x:c>
      <x:c r="L169" s="3" t="str">
        <x:v>No corresponding result identified in the 372-family catalogue. This is not a claim that the problem remains open worldwide.</x:v>
      </x:c>
    </x:row>
    <x:row r="170" ht="15" customHeight="1">
      <x:c r="A170" s="3" t="n">
        <x:v>169</x:v>
      </x:c>
      <x:c r="B170" s="3" t="str">
        <x:v>Solving the happy ending problem for arbitrary { n}</x:v>
      </x:c>
      <x:c r="C170" s="3" t="str">
        <x:v>No matching claim</x:v>
      </x:c>
      <x:c r="D170" s="7" t="str"/>
      <x:c r="E170" s="3" t="n">
        <x:v>1</x:v>
      </x:c>
      <x:c r="F170" s="3" t="str">
        <x:v>Geometry / Discrete geometry</x:v>
      </x:c>
      <x:c r="G170" s="3" t="str">
        <x:v>Unsolved problems</x:v>
      </x:c>
      <x:c r="H170" s="3" t="str"/>
      <x:c r="I170" s="3" t="str">
        <x:v>https://en.wikipedia.org/w/index.php?title=List_of_unsolved_problems_in_mathematics&amp;oldid=1378950817</x:v>
      </x:c>
      <x:c r="J170" s="3" t="str"/>
      <x:c r="K170" s="3" t="str">
        <x:v>Solving the happy ending problem for arbitrary { n}</x:v>
      </x:c>
      <x:c r="L170" s="3" t="str">
        <x:v>No corresponding result identified in the 372-family catalogue. This is not a claim that the problem remains open worldwide.</x:v>
      </x:c>
    </x:row>
    <x:row r="171" ht="15" customHeight="1">
      <x:c r="A171" s="3" t="n">
        <x:v>170</x:v>
      </x:c>
      <x:c r="B171" s="3" t="str">
        <x:v>Improving lower and upper bounds for the Heilbronn triangle problem.</x:v>
      </x:c>
      <x:c r="C171" s="3" t="str">
        <x:v>Claimed partial progress</x:v>
      </x:c>
      <x:c r="D171" s="7" t="str">
        <x:v>191</x:v>
      </x:c>
      <x:c r="E171" s="3" t="n">
        <x:v>1</x:v>
      </x:c>
      <x:c r="F171" s="3" t="str">
        <x:v>Geometry / Discrete geometry</x:v>
      </x:c>
      <x:c r="G171" s="3" t="str">
        <x:v>Unsolved problems</x:v>
      </x:c>
      <x:c r="H171" s="3" t="str"/>
      <x:c r="I171" s="3" t="str">
        <x:v>https://en.wikipedia.org/w/index.php?title=List_of_unsolved_problems_in_mathematics&amp;oldid=1378950817</x:v>
      </x:c>
      <x:c r="J171" s="3" t="str">
        <x:v>https://github.com/openai/math/blob/main/preprints/A-power-improvement-in-the-Heilbronn-triangle-lower-bound-September-25-2026/main.pdf</x:v>
      </x:c>
      <x:c r="K171" s="3" t="str">
        <x:v>Improving lower and upper bounds for the Heilbronn triangle problem.</x:v>
      </x:c>
      <x:c r="L171" s="3" t="str">
        <x:v>Power improvement of the lower bound, refuting the proposed almost-n^-2 scale; does not close all bounds.</x:v>
      </x:c>
    </x:row>
    <x:row r="172" ht="15" customHeight="1">
      <x:c r="A172" s="3" t="n">
        <x:v>171</x:v>
      </x:c>
      <x:c r="B172" s="3" t="str">
        <x:v>Kalai's 3d conjecture on the least possible number of faces of centrally symmetric polytopes.</x:v>
      </x:c>
      <x:c r="C172" s="3" t="str">
        <x:v>No matching claim</x:v>
      </x:c>
      <x:c r="D172" s="7" t="str"/>
      <x:c r="E172" s="3" t="n">
        <x:v>1</x:v>
      </x:c>
      <x:c r="F172" s="3" t="str">
        <x:v>Geometry / Discrete geometry</x:v>
      </x:c>
      <x:c r="G172" s="3" t="str">
        <x:v>Unsolved problems</x:v>
      </x:c>
      <x:c r="H172" s="3" t="str"/>
      <x:c r="I172" s="3" t="str">
        <x:v>https://en.wikipedia.org/w/index.php?title=List_of_unsolved_problems_in_mathematics&amp;oldid=1378950817</x:v>
      </x:c>
      <x:c r="J172" s="3" t="str"/>
      <x:c r="K172" s="3" t="str">
        <x:v>Kalai's 3d conjecture on the least possible number of faces of centrally symmetric polytopes.</x:v>
      </x:c>
      <x:c r="L172" s="3" t="str">
        <x:v>No corresponding result identified in the 372-family catalogue. This is not a claim that the problem remains open worldwide.</x:v>
      </x:c>
    </x:row>
    <x:row r="173" ht="15" customHeight="1">
      <x:c r="A173" s="3" t="n">
        <x:v>172</x:v>
      </x:c>
      <x:c r="B173" s="3" t="str">
        <x:v>The Kobon triangle problem on triangles in line arrangements</x:v>
      </x:c>
      <x:c r="C173" s="3" t="str">
        <x:v>No matching claim</x:v>
      </x:c>
      <x:c r="D173" s="7" t="str"/>
      <x:c r="E173" s="3" t="n">
        <x:v>1</x:v>
      </x:c>
      <x:c r="F173" s="3" t="str">
        <x:v>Geometry / Discrete geometry</x:v>
      </x:c>
      <x:c r="G173" s="3" t="str">
        <x:v>Unsolved problems</x:v>
      </x:c>
      <x:c r="H173" s="3" t="str"/>
      <x:c r="I173" s="3" t="str">
        <x:v>https://en.wikipedia.org/w/index.php?title=List_of_unsolved_problems_in_mathematics&amp;oldid=1378950817</x:v>
      </x:c>
      <x:c r="J173" s="3" t="str"/>
      <x:c r="K173" s="3" t="str">
        <x:v>The Kobon triangle problem on triangles in line arrangements</x:v>
      </x:c>
      <x:c r="L173" s="3" t="str">
        <x:v>No corresponding result identified in the 372-family catalogue. This is not a claim that the problem remains open worldwide.</x:v>
      </x:c>
    </x:row>
    <x:row r="174" ht="15" customHeight="1">
      <x:c r="A174" s="3" t="n">
        <x:v>173</x:v>
      </x:c>
      <x:c r="B174" s="3" t="str">
        <x:v>The Kusner conjecture</x:v>
      </x:c>
      <x:c r="C174" s="3" t="str">
        <x:v>No matching claim</x:v>
      </x:c>
      <x:c r="D174" s="7" t="str"/>
      <x:c r="E174" s="3" t="n">
        <x:v>1</x:v>
      </x:c>
      <x:c r="F174" s="3" t="str">
        <x:v>Geometry / Discrete geometry</x:v>
      </x:c>
      <x:c r="G174" s="3" t="str">
        <x:v>Unsolved problems</x:v>
      </x:c>
      <x:c r="H174" s="3" t="str"/>
      <x:c r="I174" s="3" t="str">
        <x:v>https://en.wikipedia.org/w/index.php?title=List_of_unsolved_problems_in_mathematics&amp;oldid=1378950817</x:v>
      </x:c>
      <x:c r="J174" s="3" t="str"/>
      <x:c r="K174" s="3" t="str">
        <x:v>The Kusner conjecture: at most { 2d} points can be equidistant in { L^{1}} spaces</x:v>
      </x:c>
      <x:c r="L174" s="3" t="str">
        <x:v>No corresponding result identified in the 372-family catalogue. This is not a claim that the problem remains open worldwide.</x:v>
      </x:c>
    </x:row>
    <x:row r="175" ht="15" customHeight="1">
      <x:c r="A175" s="3" t="n">
        <x:v>174</x:v>
      </x:c>
      <x:c r="B175" s="3" t="str">
        <x:v>The McMullen problem on projectively transforming sets of points into convex position</x:v>
      </x:c>
      <x:c r="C175" s="3" t="str">
        <x:v>No matching claim</x:v>
      </x:c>
      <x:c r="D175" s="7" t="str"/>
      <x:c r="E175" s="3" t="n">
        <x:v>1</x:v>
      </x:c>
      <x:c r="F175" s="3" t="str">
        <x:v>Geometry / Discrete geometry</x:v>
      </x:c>
      <x:c r="G175" s="3" t="str">
        <x:v>Unsolved problems</x:v>
      </x:c>
      <x:c r="H175" s="3" t="str"/>
      <x:c r="I175" s="3" t="str">
        <x:v>https://en.wikipedia.org/w/index.php?title=List_of_unsolved_problems_in_mathematics&amp;oldid=1378950817</x:v>
      </x:c>
      <x:c r="J175" s="3" t="str"/>
      <x:c r="K175" s="3" t="str">
        <x:v>The McMullen problem on projectively transforming sets of points into convex position</x:v>
      </x:c>
      <x:c r="L175" s="3" t="str">
        <x:v>No corresponding result identified in the 372-family catalogue. This is not a claim that the problem remains open worldwide.</x:v>
      </x:c>
    </x:row>
    <x:row r="176" ht="15" customHeight="1">
      <x:c r="A176" s="3" t="n">
        <x:v>175</x:v>
      </x:c>
      <x:c r="B176" s="3" t="str">
        <x:v>Opaque forest problem on finding opaque sets for various planar shapes</x:v>
      </x:c>
      <x:c r="C176" s="3" t="str">
        <x:v>No matching claim</x:v>
      </x:c>
      <x:c r="D176" s="7" t="str"/>
      <x:c r="E176" s="3" t="n">
        <x:v>1</x:v>
      </x:c>
      <x:c r="F176" s="3" t="str">
        <x:v>Geometry / Discrete geometry</x:v>
      </x:c>
      <x:c r="G176" s="3" t="str">
        <x:v>Unsolved problems</x:v>
      </x:c>
      <x:c r="H176" s="3" t="str"/>
      <x:c r="I176" s="3" t="str">
        <x:v>https://en.wikipedia.org/w/index.php?title=List_of_unsolved_problems_in_mathematics&amp;oldid=1378950817</x:v>
      </x:c>
      <x:c r="J176" s="3" t="str"/>
      <x:c r="K176" s="3" t="str">
        <x:v>Opaque forest problem on finding opaque sets for various planar shapes</x:v>
      </x:c>
      <x:c r="L176" s="3" t="str">
        <x:v>No corresponding result identified in the 372-family catalogue. This is not a claim that the problem remains open worldwide.</x:v>
      </x:c>
    </x:row>
    <x:row r="177" ht="15" customHeight="1">
      <x:c r="A177" s="3" t="n">
        <x:v>176</x:v>
      </x:c>
      <x:c r="B177" s="3" t="str">
        <x:v>Orchard-planting problem on the maximum number of 3-point lines attainable by a configuration of n points in the plane</x:v>
      </x:c>
      <x:c r="C177" s="3" t="str">
        <x:v>No matching claim</x:v>
      </x:c>
      <x:c r="D177" s="7" t="str"/>
      <x:c r="E177" s="3" t="n">
        <x:v>1</x:v>
      </x:c>
      <x:c r="F177" s="3" t="str">
        <x:v>Geometry / Discrete geometry</x:v>
      </x:c>
      <x:c r="G177" s="3" t="str">
        <x:v>Unsolved problems</x:v>
      </x:c>
      <x:c r="H177" s="3" t="str"/>
      <x:c r="I177" s="3" t="str">
        <x:v>https://en.wikipedia.org/w/index.php?title=List_of_unsolved_problems_in_mathematics&amp;oldid=1378950817</x:v>
      </x:c>
      <x:c r="J177" s="3" t="str"/>
      <x:c r="K177" s="3" t="str">
        <x:v>Orchard-planting problem on the maximum number of 3-point lines attainable by a configuration of n points in the plane</x:v>
      </x:c>
      <x:c r="L177" s="3" t="str">
        <x:v>No corresponding result identified in the 372-family catalogue. This is not a claim that the problem remains open worldwide.</x:v>
      </x:c>
    </x:row>
    <x:row r="178" ht="15" customHeight="1">
      <x:c r="A178" s="3" t="n">
        <x:v>177</x:v>
      </x:c>
      <x:c r="B178" s="3" t="str">
        <x:v>How many unit distances can be determined by a set of n points in the Euclidean plane?</x:v>
      </x:c>
      <x:c r="C178" s="3" t="str">
        <x:v>Claimed partial progress</x:v>
      </x:c>
      <x:c r="D178" s="7" t="str">
        <x:v>167</x:v>
      </x:c>
      <x:c r="E178" s="3" t="n">
        <x:v>1</x:v>
      </x:c>
      <x:c r="F178" s="3" t="str">
        <x:v>Geometry / Discrete geometry</x:v>
      </x:c>
      <x:c r="G178" s="3" t="str">
        <x:v>Unsolved problems</x:v>
      </x:c>
      <x:c r="H178" s="3" t="str"/>
      <x:c r="I178" s="3" t="str">
        <x:v>https://en.wikipedia.org/w/index.php?title=List_of_unsolved_problems_in_mathematics&amp;oldid=1378950817</x:v>
      </x:c>
      <x:c r="J178" s="3" t="str">
        <x:v>https://github.com/openai/math/blob/main/preprints/The-weak-pinned-planar-distance-theorem-September-23-2026/paper.pdf</x:v>
      </x:c>
      <x:c r="K178" s="3" t="str">
        <x:v>How many unit distances can be determined by a set of n points in the Euclidean plane?</x:v>
      </x:c>
      <x:c r="L178" s="3" t="str">
        <x:v>Upper bound O(n^(4/3-delta)); exact asymptotic growth is still not determined by this family.</x:v>
      </x:c>
    </x:row>
    <x:row r="179" ht="15" customHeight="1">
      <x:c r="A179" s="3" t="n">
        <x:v>178</x:v>
      </x:c>
      <x:c r="B179" s="3" t="str">
        <x:v>Finding matching upper and lower bounds for k-sets and halving lines</x:v>
      </x:c>
      <x:c r="C179" s="3" t="str">
        <x:v>Claimed partial progress</x:v>
      </x:c>
      <x:c r="D179" s="7" t="str">
        <x:v>183</x:v>
      </x:c>
      <x:c r="E179" s="3" t="n">
        <x:v>1</x:v>
      </x:c>
      <x:c r="F179" s="3" t="str">
        <x:v>Geometry / Discrete geometry</x:v>
      </x:c>
      <x:c r="G179" s="3" t="str">
        <x:v>Unsolved problems</x:v>
      </x:c>
      <x:c r="H179" s="3" t="str"/>
      <x:c r="I179" s="3" t="str">
        <x:v>https://en.wikipedia.org/w/index.php?title=List_of_unsolved_problems_in_mathematics&amp;oldid=1378950817</x:v>
      </x:c>
      <x:c r="J179" s="3" t="str">
        <x:v>https://github.com/openai/math/blob/main/preprints/A-power-saving-for-planar-halving-lines-September-25-2026/main.pdf</x:v>
      </x:c>
      <x:c r="K179" s="3" t="str">
        <x:v>Finding matching upper and lower bounds for k-sets and halving lines</x:v>
      </x:c>
      <x:c r="L179" s="3" t="str">
        <x:v>Power improvement for halving lines and k-sets; matching upper/lower bounds not obtained.</x:v>
      </x:c>
    </x:row>
    <x:row r="180" ht="15" customHeight="1">
      <x:c r="A180" s="3" t="n">
        <x:v>179</x:v>
      </x:c>
      <x:c r="B180" s="3" t="str">
        <x:v>For each arrangement of points in which the rectilinear crossing number is minimized, is the number of halving lines maximized?</x:v>
      </x:c>
      <x:c r="C180" s="3" t="str">
        <x:v>No matching claim</x:v>
      </x:c>
      <x:c r="D180" s="7" t="str"/>
      <x:c r="E180" s="3" t="n">
        <x:v>1</x:v>
      </x:c>
      <x:c r="F180" s="3" t="str">
        <x:v>Geometry / Discrete geometry</x:v>
      </x:c>
      <x:c r="G180" s="3" t="str">
        <x:v>Unsolved problems</x:v>
      </x:c>
      <x:c r="H180" s="3" t="str"/>
      <x:c r="I180" s="3" t="str">
        <x:v>https://en.wikipedia.org/w/index.php?title=List_of_unsolved_problems_in_mathematics&amp;oldid=1378950817</x:v>
      </x:c>
      <x:c r="J180" s="3" t="str"/>
      <x:c r="K180" s="3" t="str">
        <x:v>For each arrangement of points in which the rectilinear crossing number is minimized, is the number of halving lines maximized?</x:v>
      </x:c>
      <x:c r="L180" s="3" t="str">
        <x:v>No corresponding result identified in the 372-family catalogue. This is not a claim that the problem remains open worldwide.</x:v>
      </x:c>
    </x:row>
    <x:row r="181" ht="15" customHeight="1">
      <x:c r="A181" s="3" t="n">
        <x:v>180</x:v>
      </x:c>
      <x:c r="B181" s="3" t="str">
        <x:v>Tripod packing</x:v>
      </x:c>
      <x:c r="C181" s="3" t="str">
        <x:v>No matching claim</x:v>
      </x:c>
      <x:c r="D181" s="7" t="str"/>
      <x:c r="E181" s="3" t="n">
        <x:v>1</x:v>
      </x:c>
      <x:c r="F181" s="3" t="str">
        <x:v>Geometry / Discrete geometry</x:v>
      </x:c>
      <x:c r="G181" s="3" t="str">
        <x:v>Unsolved problems</x:v>
      </x:c>
      <x:c r="H181" s="3" t="str"/>
      <x:c r="I181" s="3" t="str">
        <x:v>https://en.wikipedia.org/w/index.php?title=List_of_unsolved_problems_in_mathematics&amp;oldid=1378950817</x:v>
      </x:c>
      <x:c r="J181" s="3" t="str"/>
      <x:c r="K181" s="3" t="str">
        <x:v>Tripod packing: how many tripods can have their apexes packed into a given cube?</x:v>
      </x:c>
      <x:c r="L181" s="3" t="str">
        <x:v>No corresponding result identified in the 372-family catalogue. This is not a claim that the problem remains open worldwide.</x:v>
      </x:c>
    </x:row>
    <x:row r="182" ht="15" customHeight="1">
      <x:c r="A182" s="3" t="n">
        <x:v>181</x:v>
      </x:c>
      <x:c r="B182" s="3" t="str">
        <x:v>The Atiyah conjecture on configurations on the invertibility of a certain { n}-by-{ n} matrix depending on { n} points in { \mathbb {R} ^{3}}</x:v>
      </x:c>
      <x:c r="C182" s="3" t="str">
        <x:v>No matching claim</x:v>
      </x:c>
      <x:c r="D182" s="7" t="str"/>
      <x:c r="E182" s="3" t="n">
        <x:v>1</x:v>
      </x:c>
      <x:c r="F182" s="3" t="str">
        <x:v>Geometry / Euclidean geometry</x:v>
      </x:c>
      <x:c r="G182" s="3" t="str">
        <x:v>Unsolved problems</x:v>
      </x:c>
      <x:c r="H182" s="3" t="str"/>
      <x:c r="I182" s="3" t="str">
        <x:v>https://en.wikipedia.org/w/index.php?title=List_of_unsolved_problems_in_mathematics&amp;oldid=1378950817</x:v>
      </x:c>
      <x:c r="J182" s="3" t="str"/>
      <x:c r="K182" s="3" t="str">
        <x:v>The Atiyah conjecture on configurations on the invertibility of a certain { n}-by-{ n} matrix depending on { n} points in { \mathbb {R} ^{3}}</x:v>
      </x:c>
      <x:c r="L182" s="3" t="str">
        <x:v>No corresponding result identified in the 372-family catalogue. This is not a claim that the problem remains open worldwide.</x:v>
      </x:c>
    </x:row>
    <x:row r="183" ht="15" customHeight="1">
      <x:c r="A183" s="3" t="n">
        <x:v>182</x:v>
      </x:c>
      <x:c r="B183" s="3" t="str">
        <x:v>Bellman's lost-in-a-forest problem – find the shortest route that is guaranteed to reach the boundary of a given shape, starting at an unknown point o</x:v>
      </x:c>
      <x:c r="C183" s="3" t="str">
        <x:v>No matching claim</x:v>
      </x:c>
      <x:c r="D183" s="7" t="str"/>
      <x:c r="E183" s="3" t="n">
        <x:v>1</x:v>
      </x:c>
      <x:c r="F183" s="3" t="str">
        <x:v>Geometry / Euclidean geometry</x:v>
      </x:c>
      <x:c r="G183" s="3" t="str">
        <x:v>Unsolved problems</x:v>
      </x:c>
      <x:c r="H183" s="3" t="str"/>
      <x:c r="I183" s="3" t="str">
        <x:v>https://en.wikipedia.org/w/index.php?title=List_of_unsolved_problems_in_mathematics&amp;oldid=1378950817</x:v>
      </x:c>
      <x:c r="J183" s="3" t="str"/>
      <x:c r="K183" s="3" t="str">
        <x:v>Bellman's lost-in-a-forest problem – find the shortest route that is guaranteed to reach the boundary of a given shape, starting at an unknown point of the shape with unknown orientation</x:v>
      </x:c>
      <x:c r="L183" s="3" t="str">
        <x:v>No corresponding result identified in the 372-family catalogue. This is not a claim that the problem remains open worldwide.</x:v>
      </x:c>
    </x:row>
    <x:row r="184" ht="15" customHeight="1">
      <x:c r="A184" s="3" t="n">
        <x:v>183</x:v>
      </x:c>
      <x:c r="B184" s="3" t="str">
        <x:v>Borromean rings — are there three unknotted space curves, not all three circles, which cannot be arranged to form this link?</x:v>
      </x:c>
      <x:c r="C184" s="3" t="str">
        <x:v>No matching claim</x:v>
      </x:c>
      <x:c r="D184" s="7" t="str"/>
      <x:c r="E184" s="3" t="n">
        <x:v>1</x:v>
      </x:c>
      <x:c r="F184" s="3" t="str">
        <x:v>Geometry / Euclidean geometry</x:v>
      </x:c>
      <x:c r="G184" s="3" t="str">
        <x:v>Unsolved problems</x:v>
      </x:c>
      <x:c r="H184" s="3" t="str"/>
      <x:c r="I184" s="3" t="str">
        <x:v>https://en.wikipedia.org/w/index.php?title=List_of_unsolved_problems_in_mathematics&amp;oldid=1378950817</x:v>
      </x:c>
      <x:c r="J184" s="3" t="str"/>
      <x:c r="K184" s="3" t="str">
        <x:v>Borromean rings — are there three unknotted space curves, not all three circles, which cannot be arranged to form this link?</x:v>
      </x:c>
      <x:c r="L184" s="3" t="str">
        <x:v>No corresponding result identified in the 372-family catalogue. This is not a claim that the problem remains open worldwide.</x:v>
      </x:c>
    </x:row>
    <x:row r="185" ht="15" customHeight="1">
      <x:c r="A185" s="3" t="n">
        <x:v>184</x:v>
      </x:c>
      <x:c r="B185" s="3" t="str">
        <x:v>Connelly’s blooming conjecture</x:v>
      </x:c>
      <x:c r="C185" s="3" t="str">
        <x:v>No matching claim</x:v>
      </x:c>
      <x:c r="D185" s="7" t="str"/>
      <x:c r="E185" s="3" t="n">
        <x:v>1</x:v>
      </x:c>
      <x:c r="F185" s="3" t="str">
        <x:v>Geometry / Euclidean geometry</x:v>
      </x:c>
      <x:c r="G185" s="3" t="str">
        <x:v>Unsolved problems</x:v>
      </x:c>
      <x:c r="H185" s="3" t="str"/>
      <x:c r="I185" s="3" t="str">
        <x:v>https://en.wikipedia.org/w/index.php?title=List_of_unsolved_problems_in_mathematics&amp;oldid=1378950817</x:v>
      </x:c>
      <x:c r="J185" s="3" t="str"/>
      <x:c r="K185" s="3" t="str">
        <x:v>Connelly’s blooming conjecture: Does every net of a convex polyhedron have a blooming?</x:v>
      </x:c>
      <x:c r="L185" s="3" t="str">
        <x:v>No corresponding result identified in the 372-family catalogue. This is not a claim that the problem remains open worldwide.</x:v>
      </x:c>
    </x:row>
    <x:row r="186" ht="15" customHeight="1">
      <x:c r="A186" s="3" t="n">
        <x:v>185</x:v>
      </x:c>
      <x:c r="B186" s="3" t="str">
        <x:v>Danzer's problem and Conway's dead fly problem – do Danzer sets of bounded density or bounded separation exist?</x:v>
      </x:c>
      <x:c r="C186" s="3" t="str">
        <x:v>No matching claim</x:v>
      </x:c>
      <x:c r="D186" s="7" t="str"/>
      <x:c r="E186" s="3" t="n">
        <x:v>1</x:v>
      </x:c>
      <x:c r="F186" s="3" t="str">
        <x:v>Geometry / Euclidean geometry</x:v>
      </x:c>
      <x:c r="G186" s="3" t="str">
        <x:v>Unsolved problems</x:v>
      </x:c>
      <x:c r="H186" s="3" t="str"/>
      <x:c r="I186" s="3" t="str">
        <x:v>https://en.wikipedia.org/w/index.php?title=List_of_unsolved_problems_in_mathematics&amp;oldid=1378950817</x:v>
      </x:c>
      <x:c r="J186" s="3" t="str"/>
      <x:c r="K186" s="3" t="str">
        <x:v>Danzer's problem and Conway's dead fly problem – do Danzer sets of bounded density or bounded separation exist?</x:v>
      </x:c>
      <x:c r="L186" s="3" t="str">
        <x:v>No corresponding result identified in the 372-family catalogue. This is not a claim that the problem remains open worldwide.</x:v>
      </x:c>
    </x:row>
    <x:row r="187" ht="15" customHeight="1">
      <x:c r="A187" s="3" t="n">
        <x:v>186</x:v>
      </x:c>
      <x:c r="B187" s="3" t="str">
        <x:v>Dissection into orthoschemes – is it possible for simplices of every dimension?</x:v>
      </x:c>
      <x:c r="C187" s="3" t="str">
        <x:v>No matching claim</x:v>
      </x:c>
      <x:c r="D187" s="7" t="str"/>
      <x:c r="E187" s="3" t="n">
        <x:v>1</x:v>
      </x:c>
      <x:c r="F187" s="3" t="str">
        <x:v>Geometry / Euclidean geometry</x:v>
      </x:c>
      <x:c r="G187" s="3" t="str">
        <x:v>Unsolved problems</x:v>
      </x:c>
      <x:c r="H187" s="3" t="str"/>
      <x:c r="I187" s="3" t="str">
        <x:v>https://en.wikipedia.org/w/index.php?title=List_of_unsolved_problems_in_mathematics&amp;oldid=1378950817</x:v>
      </x:c>
      <x:c r="J187" s="3" t="str"/>
      <x:c r="K187" s="3" t="str">
        <x:v>Dissection into orthoschemes – is it possible for simplices of every dimension?</x:v>
      </x:c>
      <x:c r="L187" s="3" t="str">
        <x:v>No corresponding result identified in the 372-family catalogue. This is not a claim that the problem remains open worldwide.</x:v>
      </x:c>
    </x:row>
    <x:row r="188" ht="15" customHeight="1">
      <x:c r="A188" s="3" t="n">
        <x:v>187</x:v>
      </x:c>
      <x:c r="B188" s="3" t="str">
        <x:v>Ehrhart's volume conjecture</x:v>
      </x:c>
      <x:c r="C188" s="3" t="str">
        <x:v>No matching claim</x:v>
      </x:c>
      <x:c r="D188" s="7" t="str"/>
      <x:c r="E188" s="3" t="n">
        <x:v>1</x:v>
      </x:c>
      <x:c r="F188" s="3" t="str">
        <x:v>Geometry / Euclidean geometry</x:v>
      </x:c>
      <x:c r="G188" s="3" t="str">
        <x:v>Unsolved problems</x:v>
      </x:c>
      <x:c r="H188" s="3" t="str"/>
      <x:c r="I188" s="3" t="str">
        <x:v>https://en.wikipedia.org/w/index.php?title=List_of_unsolved_problems_in_mathematics&amp;oldid=1378950817</x:v>
      </x:c>
      <x:c r="J188" s="3" t="str"/>
      <x:c r="K188" s="3" t="str">
        <x:v>Ehrhart's volume conjecture: a convex body { K} in { n} dimensions containing a single lattice point in its interior as its center of mass cannot have volume greater than { (n+1)^{n}/n!}</x:v>
      </x:c>
      <x:c r="L188" s="3" t="str">
        <x:v>No corresponding result identified in the 372-family catalogue. This is not a claim that the problem remains open worldwide.</x:v>
      </x:c>
    </x:row>
    <x:row r="189" ht="15" customHeight="1">
      <x:c r="A189" s="3" t="n">
        <x:v>188</x:v>
      </x:c>
      <x:c r="B189" s="3" t="str">
        <x:v>Falconer's conjecture</x:v>
      </x:c>
      <x:c r="C189" s="3" t="str">
        <x:v>Claimed full answer</x:v>
      </x:c>
      <x:c r="D189" s="7" t="str">
        <x:v>073</x:v>
      </x:c>
      <x:c r="E189" s="3" t="n">
        <x:v>1</x:v>
      </x:c>
      <x:c r="F189" s="3" t="str">
        <x:v>Geometry / Euclidean geometry</x:v>
      </x:c>
      <x:c r="G189" s="3" t="str">
        <x:v>Unsolved problems</x:v>
      </x:c>
      <x:c r="H189" s="3" t="str"/>
      <x:c r="I189" s="3" t="str">
        <x:v>https://en.wikipedia.org/w/index.php?title=List_of_unsolved_problems_in_mathematics&amp;oldid=1378950817</x:v>
      </x:c>
      <x:c r="J189" s="3" t="str">
        <x:v>https://github.com/openai/math/blob/main/preprints/The-Falconer-distance-conjecture-in-all-dimensions-September-23-2026/paper.pdf</x:v>
      </x:c>
      <x:c r="K189" s="3" t="str">
        <x:v>Falconer's conjecture: sets of Hausdorff dimension greater than { d/2} in { \mathbb {R} ^{d}} must have a distance set of nonzero Lebesgue measure</x:v>
      </x:c>
      <x:c r="L189" s="3" t="str">
        <x:v>Full distance-set positive-measure conclusion above Hausdorff dimension d/2 in every d&gt;=2.</x:v>
      </x:c>
    </x:row>
    <x:row r="190" ht="15" customHeight="1">
      <x:c r="A190" s="3" t="n">
        <x:v>189</x:v>
      </x:c>
      <x:c r="B190" s="3" t="str">
        <x:v>The values of the Hermite constants for dimensions other than 1–8 and 24</x:v>
      </x:c>
      <x:c r="C190" s="3" t="str">
        <x:v>No matching claim</x:v>
      </x:c>
      <x:c r="D190" s="7" t="str"/>
      <x:c r="E190" s="3" t="n">
        <x:v>1</x:v>
      </x:c>
      <x:c r="F190" s="3" t="str">
        <x:v>Geometry / Euclidean geometry</x:v>
      </x:c>
      <x:c r="G190" s="3" t="str">
        <x:v>Unsolved problems</x:v>
      </x:c>
      <x:c r="H190" s="3" t="str"/>
      <x:c r="I190" s="3" t="str">
        <x:v>https://en.wikipedia.org/w/index.php?title=List_of_unsolved_problems_in_mathematics&amp;oldid=1378950817</x:v>
      </x:c>
      <x:c r="J190" s="3" t="str"/>
      <x:c r="K190" s="3" t="str">
        <x:v>The values of the Hermite constants for dimensions other than 1–8 and 24</x:v>
      </x:c>
      <x:c r="L190" s="3" t="str">
        <x:v>No corresponding result identified in the 372-family catalogue. This is not a claim that the problem remains open worldwide.</x:v>
      </x:c>
    </x:row>
    <x:row r="191" ht="15" customHeight="1">
      <x:c r="A191" s="3" t="n">
        <x:v>190</x:v>
      </x:c>
      <x:c r="B191" s="3" t="str">
        <x:v>What is the lowest number of faces possible for a holyhedron?</x:v>
      </x:c>
      <x:c r="C191" s="3" t="str">
        <x:v>No matching claim</x:v>
      </x:c>
      <x:c r="D191" s="7" t="str"/>
      <x:c r="E191" s="3" t="n">
        <x:v>1</x:v>
      </x:c>
      <x:c r="F191" s="3" t="str">
        <x:v>Geometry / Euclidean geometry</x:v>
      </x:c>
      <x:c r="G191" s="3" t="str">
        <x:v>Unsolved problems</x:v>
      </x:c>
      <x:c r="H191" s="3" t="str"/>
      <x:c r="I191" s="3" t="str">
        <x:v>https://en.wikipedia.org/w/index.php?title=List_of_unsolved_problems_in_mathematics&amp;oldid=1378950817</x:v>
      </x:c>
      <x:c r="J191" s="3" t="str"/>
      <x:c r="K191" s="3" t="str">
        <x:v>What is the lowest number of faces possible for a holyhedron?</x:v>
      </x:c>
      <x:c r="L191" s="3" t="str">
        <x:v>No corresponding result identified in the 372-family catalogue. This is not a claim that the problem remains open worldwide.</x:v>
      </x:c>
    </x:row>
    <x:row r="192" ht="15" customHeight="1">
      <x:c r="A192" s="3" t="n">
        <x:v>191</x:v>
      </x:c>
      <x:c r="B192" s="3" t="str">
        <x:v>Inscribed square problem, also known as Toeplitz' conjecture and the square peg problem – does every Jordan curve have an inscribed square?</x:v>
      </x:c>
      <x:c r="C192" s="3" t="str">
        <x:v>No matching claim</x:v>
      </x:c>
      <x:c r="D192" s="7" t="str"/>
      <x:c r="E192" s="3" t="n">
        <x:v>1</x:v>
      </x:c>
      <x:c r="F192" s="3" t="str">
        <x:v>Geometry / Euclidean geometry</x:v>
      </x:c>
      <x:c r="G192" s="3" t="str">
        <x:v>Unsolved problems</x:v>
      </x:c>
      <x:c r="H192" s="3" t="str"/>
      <x:c r="I192" s="3" t="str">
        <x:v>https://en.wikipedia.org/w/index.php?title=List_of_unsolved_problems_in_mathematics&amp;oldid=1378950817</x:v>
      </x:c>
      <x:c r="J192" s="3" t="str"/>
      <x:c r="K192" s="3" t="str">
        <x:v>Inscribed square problem, also known as Toeplitz' conjecture and the square peg problem – does every Jordan curve have an inscribed square?</x:v>
      </x:c>
      <x:c r="L192" s="3" t="str">
        <x:v>No corresponding result identified in the 372-family catalogue. This is not a claim that the problem remains open worldwide.</x:v>
      </x:c>
    </x:row>
    <x:row r="193" ht="15" customHeight="1">
      <x:c r="A193" s="3" t="n">
        <x:v>192</x:v>
      </x:c>
      <x:c r="B193" s="3" t="str">
        <x:v>The Kakeya conjecture – do { n}-dimensional sets that contain a unit line segment in every direction necessarily have Hausdorff dimension and Minkowsk</x:v>
      </x:c>
      <x:c r="C193" s="3" t="str">
        <x:v>Claimed partial progress</x:v>
      </x:c>
      <x:c r="D193" s="7" t="str">
        <x:v>074</x:v>
      </x:c>
      <x:c r="E193" s="3" t="n">
        <x:v>1</x:v>
      </x:c>
      <x:c r="F193" s="3" t="str">
        <x:v>Geometry / Euclidean geometry</x:v>
      </x:c>
      <x:c r="G193" s="3" t="str">
        <x:v>Unsolved problems</x:v>
      </x:c>
      <x:c r="H193" s="3" t="str"/>
      <x:c r="I193" s="3" t="str">
        <x:v>https://en.wikipedia.org/w/index.php?title=List_of_unsolved_problems_in_mathematics&amp;oldid=1378950817</x:v>
      </x:c>
      <x:c r="J193" s="3" t="str">
        <x:v>https://github.com/openai/math/blob/main/preprints/The-Kakeya-maximal-conjecture-in-three-dimensions-September-23-2026/paper.pdf</x:v>
      </x:c>
      <x:c r="K193" s="3" t="str">
        <x:v>The Kakeya conjecture – do { n}-dimensional sets that contain a unit line segment in every direction necessarily have Hausdorff dimension and Minkowski dimension equal to { n}?</x:v>
      </x:c>
      <x:c r="L193" s="3" t="str">
        <x:v>3D maximal and 4D Hausdorff Kakeya results; not all dimensions.</x:v>
      </x:c>
    </x:row>
    <x:row r="194" ht="15" customHeight="1">
      <x:c r="A194" s="3" t="n">
        <x:v>193</x:v>
      </x:c>
      <x:c r="B194" s="3" t="str">
        <x:v>The Kelvin problem on minimum-surface-area partitions of space into equal-volume cells, and the optimality of the Weaire–Phelan structure as a solutio</x:v>
      </x:c>
      <x:c r="C194" s="3" t="str">
        <x:v>No matching claim</x:v>
      </x:c>
      <x:c r="D194" s="7" t="str"/>
      <x:c r="E194" s="3" t="n">
        <x:v>1</x:v>
      </x:c>
      <x:c r="F194" s="3" t="str">
        <x:v>Geometry / Euclidean geometry</x:v>
      </x:c>
      <x:c r="G194" s="3" t="str">
        <x:v>Unsolved problems</x:v>
      </x:c>
      <x:c r="H194" s="3" t="str"/>
      <x:c r="I194" s="3" t="str">
        <x:v>https://en.wikipedia.org/w/index.php?title=List_of_unsolved_problems_in_mathematics&amp;oldid=1378950817</x:v>
      </x:c>
      <x:c r="J194" s="3" t="str"/>
      <x:c r="K194" s="3" t="str">
        <x:v>The Kelvin problem on minimum-surface-area partitions of space into equal-volume cells, and the optimality of the Weaire–Phelan structure as a solution to the Kelvin problem</x:v>
      </x:c>
      <x:c r="L194" s="3" t="str">
        <x:v>No corresponding result identified in the 372-family catalogue. This is not a claim that the problem remains open worldwide.</x:v>
      </x:c>
    </x:row>
    <x:row r="195" ht="15" customHeight="1">
      <x:c r="A195" s="3" t="n">
        <x:v>194</x:v>
      </x:c>
      <x:c r="B195" s="3" t="str">
        <x:v>Lebesgue's universal covering problem on the minimum-area convex shape in the plane that can cover any shape of diameter one</x:v>
      </x:c>
      <x:c r="C195" s="3" t="str">
        <x:v>No matching claim</x:v>
      </x:c>
      <x:c r="D195" s="7" t="str"/>
      <x:c r="E195" s="3" t="n">
        <x:v>1</x:v>
      </x:c>
      <x:c r="F195" s="3" t="str">
        <x:v>Geometry / Euclidean geometry</x:v>
      </x:c>
      <x:c r="G195" s="3" t="str">
        <x:v>Unsolved problems</x:v>
      </x:c>
      <x:c r="H195" s="3" t="str"/>
      <x:c r="I195" s="3" t="str">
        <x:v>https://en.wikipedia.org/w/index.php?title=List_of_unsolved_problems_in_mathematics&amp;oldid=1378950817</x:v>
      </x:c>
      <x:c r="J195" s="3" t="str"/>
      <x:c r="K195" s="3" t="str">
        <x:v>Lebesgue's universal covering problem on the minimum-area convex shape in the plane that can cover any shape of diameter one</x:v>
      </x:c>
      <x:c r="L195" s="3" t="str">
        <x:v>No corresponding result identified in the 372-family catalogue. This is not a claim that the problem remains open worldwide.</x:v>
      </x:c>
    </x:row>
    <x:row r="196" ht="15" customHeight="1">
      <x:c r="A196" s="3" t="n">
        <x:v>195</x:v>
      </x:c>
      <x:c r="B196" s="3" t="str">
        <x:v>Mahler's conjecture on the product of the volumes of a centrally symmetric convex body and its polar.</x:v>
      </x:c>
      <x:c r="C196" s="3" t="str">
        <x:v>Claimed full answer</x:v>
      </x:c>
      <x:c r="D196" s="7" t="str">
        <x:v>087</x:v>
      </x:c>
      <x:c r="E196" s="3" t="n">
        <x:v>1</x:v>
      </x:c>
      <x:c r="F196" s="3" t="str">
        <x:v>Geometry / Euclidean geometry</x:v>
      </x:c>
      <x:c r="G196" s="3" t="str">
        <x:v>Unsolved problems</x:v>
      </x:c>
      <x:c r="H196" s="3" t="str"/>
      <x:c r="I196" s="3" t="str">
        <x:v>https://en.wikipedia.org/w/index.php?title=List_of_unsolved_problems_in_mathematics&amp;oldid=1378950817</x:v>
      </x:c>
      <x:c r="J196" s="3" t="str">
        <x:v>https://github.com/openai/math/blob/main/preprints/The-symmetric-Mahler-conjecture-and-its-equality-cases-September-22-2026/paper.pdf</x:v>
      </x:c>
      <x:c r="K196" s="3" t="str">
        <x:v>Mahler's conjecture on the product of the volumes of a centrally symmetric convex body and its polar.</x:v>
      </x:c>
      <x:c r="L196" s="3" t="str">
        <x:v>Symmetric Mahler in every dimension with equality classification; also nonsymmetric and functional results.</x:v>
      </x:c>
    </x:row>
    <x:row r="197" ht="15" customHeight="1">
      <x:c r="A197" s="3" t="n">
        <x:v>196</x:v>
      </x:c>
      <x:c r="B197" s="3" t="str">
        <x:v>In Meissner body)</x:v>
      </x:c>
      <x:c r="C197" s="3" t="str">
        <x:v>Group heading</x:v>
      </x:c>
      <x:c r="D197" s="7" t="str"/>
      <x:c r="E197" s="3" t="n">
        <x:v>0</x:v>
      </x:c>
      <x:c r="F197" s="3" t="str">
        <x:v>Geometry / Euclidean geometry</x:v>
      </x:c>
      <x:c r="G197" s="3" t="str">
        <x:v>Unsolved problems</x:v>
      </x:c>
      <x:c r="H197" s="3" t="str"/>
      <x:c r="I197" s="3" t="str">
        <x:v>https://en.wikipedia.org/w/index.php?title=List_of_unsolved_problems_in_mathematics&amp;oldid=1378950817</x:v>
      </x:c>
      <x:c r="J197" s="3" t="str"/>
      <x:c r="K197" s="3" t="str">
        <x:v>In Meissner body):</x:v>
      </x:c>
      <x:c r="L197" s="3" t="str">
        <x:v>Container for separately listed child questions; excluded from problem-row counts.</x:v>
      </x:c>
    </x:row>
    <x:row r="198" ht="15" customHeight="1">
      <x:c r="A198" s="3" t="n">
        <x:v>197</x:v>
      </x:c>
      <x:c r="B198" s="3" t="str">
        <x:v>Are the two Meissner tetrahedra the minimum-volume three-dimensional shapes of constant width?</x:v>
      </x:c>
      <x:c r="C198" s="3" t="str">
        <x:v>No matching claim</x:v>
      </x:c>
      <x:c r="D198" s="7" t="str"/>
      <x:c r="E198" s="3" t="n">
        <x:v>1</x:v>
      </x:c>
      <x:c r="F198" s="3" t="str">
        <x:v>Geometry / Euclidean geometry</x:v>
      </x:c>
      <x:c r="G198" s="3" t="str">
        <x:v>Unsolved problems</x:v>
      </x:c>
      <x:c r="H198" s="3" t="str"/>
      <x:c r="I198" s="3" t="str">
        <x:v>https://en.wikipedia.org/w/index.php?title=List_of_unsolved_problems_in_mathematics&amp;oldid=1378950817</x:v>
      </x:c>
      <x:c r="J198" s="3" t="str"/>
      <x:c r="K198" s="3" t="str">
        <x:v>Are the two Meissner tetrahedra the minimum-volume three-dimensional shapes of constant width?</x:v>
      </x:c>
      <x:c r="L198" s="3" t="str">
        <x:v>No corresponding result identified in the 372-family catalogue. This is not a claim that the problem remains open worldwide.</x:v>
      </x:c>
    </x:row>
    <x:row r="199" ht="15" customHeight="1">
      <x:c r="A199" s="3" t="n">
        <x:v>198</x:v>
      </x:c>
      <x:c r="B199" s="3" t="str">
        <x:v>Moser's worm problem – what is the smallest area of a shape that can cover every unit-length curve in the plane?</x:v>
      </x:c>
      <x:c r="C199" s="3" t="str">
        <x:v>No matching claim</x:v>
      </x:c>
      <x:c r="D199" s="7" t="str"/>
      <x:c r="E199" s="3" t="n">
        <x:v>1</x:v>
      </x:c>
      <x:c r="F199" s="3" t="str">
        <x:v>Geometry / Euclidean geometry</x:v>
      </x:c>
      <x:c r="G199" s="3" t="str">
        <x:v>Unsolved problems</x:v>
      </x:c>
      <x:c r="H199" s="3" t="str"/>
      <x:c r="I199" s="3" t="str">
        <x:v>https://en.wikipedia.org/w/index.php?title=List_of_unsolved_problems_in_mathematics&amp;oldid=1378950817</x:v>
      </x:c>
      <x:c r="J199" s="3" t="str"/>
      <x:c r="K199" s="3" t="str">
        <x:v>Moser's worm problem – what is the smallest area of a shape that can cover every unit-length curve in the plane?</x:v>
      </x:c>
      <x:c r="L199" s="3" t="str">
        <x:v>No corresponding result identified in the 372-family catalogue. This is not a claim that the problem remains open worldwide.</x:v>
      </x:c>
    </x:row>
    <x:row r="200" ht="15" customHeight="1">
      <x:c r="A200" s="3" t="n">
        <x:v>199</x:v>
      </x:c>
      <x:c r="B200" s="3" t="str">
        <x:v>The moving sofa problem – what is the largest area of a shape that can be maneuvered through a unit-width L-shaped corridor?</x:v>
      </x:c>
      <x:c r="C200" s="3" t="str">
        <x:v>No matching claim</x:v>
      </x:c>
      <x:c r="D200" s="7" t="str"/>
      <x:c r="E200" s="3" t="n">
        <x:v>1</x:v>
      </x:c>
      <x:c r="F200" s="3" t="str">
        <x:v>Geometry / Euclidean geometry</x:v>
      </x:c>
      <x:c r="G200" s="3" t="str">
        <x:v>Unsolved problems</x:v>
      </x:c>
      <x:c r="H200" s="3" t="str"/>
      <x:c r="I200" s="3" t="str">
        <x:v>https://en.wikipedia.org/w/index.php?title=List_of_unsolved_problems_in_mathematics&amp;oldid=1378950817</x:v>
      </x:c>
      <x:c r="J200" s="3" t="str"/>
      <x:c r="K200" s="3" t="str">
        <x:v>The moving sofa problem – what is the largest area of a shape that can be maneuvered through a unit-width L-shaped corridor?</x:v>
      </x:c>
      <x:c r="L200" s="3" t="str">
        <x:v>No corresponding result identified in the 372-family catalogue. This is not a claim that the problem remains open worldwide.</x:v>
      </x:c>
    </x:row>
    <x:row r="201" ht="15" customHeight="1">
      <x:c r="A201" s="3" t="n">
        <x:v>200</x:v>
      </x:c>
      <x:c r="B201" s="3" t="str">
        <x:v>In parallelohedron</x:v>
      </x:c>
      <x:c r="C201" s="3" t="str">
        <x:v>Group heading</x:v>
      </x:c>
      <x:c r="D201" s="7" t="str"/>
      <x:c r="E201" s="3" t="n">
        <x:v>0</x:v>
      </x:c>
      <x:c r="F201" s="3" t="str">
        <x:v>Geometry / Euclidean geometry</x:v>
      </x:c>
      <x:c r="G201" s="3" t="str">
        <x:v>Unsolved problems</x:v>
      </x:c>
      <x:c r="H201" s="3" t="str"/>
      <x:c r="I201" s="3" t="str">
        <x:v>https://en.wikipedia.org/w/index.php?title=List_of_unsolved_problems_in_mathematics&amp;oldid=1378950817</x:v>
      </x:c>
      <x:c r="J201" s="3" t="str"/>
      <x:c r="K201" s="3" t="str">
        <x:v>In parallelohedron:</x:v>
      </x:c>
      <x:c r="L201" s="3" t="str">
        <x:v>Container for separately listed child questions; excluded from problem-row counts.</x:v>
      </x:c>
    </x:row>
    <x:row r="202" ht="15" customHeight="1">
      <x:c r="A202" s="3" t="n">
        <x:v>201</x:v>
      </x:c>
      <x:c r="B202" s="3" t="str">
        <x:v>Can every spherical non-convex polyhedron that tiles space by translation have its faces grouped into patches with the same combinatorial structure as</x:v>
      </x:c>
      <x:c r="C202" s="3" t="str">
        <x:v>No matching claim</x:v>
      </x:c>
      <x:c r="D202" s="7" t="str"/>
      <x:c r="E202" s="3" t="n">
        <x:v>1</x:v>
      </x:c>
      <x:c r="F202" s="3" t="str">
        <x:v>Geometry / Euclidean geometry</x:v>
      </x:c>
      <x:c r="G202" s="3" t="str">
        <x:v>Unsolved problems</x:v>
      </x:c>
      <x:c r="H202" s="3" t="str"/>
      <x:c r="I202" s="3" t="str">
        <x:v>https://en.wikipedia.org/w/index.php?title=List_of_unsolved_problems_in_mathematics&amp;oldid=1378950817</x:v>
      </x:c>
      <x:c r="J202" s="3" t="str"/>
      <x:c r="K202" s="3" t="str">
        <x:v>Can every spherical non-convex polyhedron that tiles space by translation have its faces grouped into patches with the same combinatorial structure as a parallelohedron?</x:v>
      </x:c>
      <x:c r="L202" s="3" t="str">
        <x:v>No corresponding result identified in the 372-family catalogue. This is not a claim that the problem remains open worldwide.</x:v>
      </x:c>
    </x:row>
    <x:row r="203" ht="15" customHeight="1">
      <x:c r="A203" s="3" t="n">
        <x:v>202</x:v>
      </x:c>
      <x:c r="B203" s="3" t="str">
        <x:v>Does every higher-dimensional tiling by translations of convex polytope tiles have an affine transformation taking it to a Voronoi diagram?</x:v>
      </x:c>
      <x:c r="C203" s="3" t="str">
        <x:v>No matching claim</x:v>
      </x:c>
      <x:c r="D203" s="7" t="str"/>
      <x:c r="E203" s="3" t="n">
        <x:v>1</x:v>
      </x:c>
      <x:c r="F203" s="3" t="str">
        <x:v>Geometry / Euclidean geometry</x:v>
      </x:c>
      <x:c r="G203" s="3" t="str">
        <x:v>Unsolved problems</x:v>
      </x:c>
      <x:c r="H203" s="3" t="str"/>
      <x:c r="I203" s="3" t="str">
        <x:v>https://en.wikipedia.org/w/index.php?title=List_of_unsolved_problems_in_mathematics&amp;oldid=1378950817</x:v>
      </x:c>
      <x:c r="J203" s="3" t="str"/>
      <x:c r="K203" s="3" t="str">
        <x:v>Does every higher-dimensional tiling by translations of convex polytope tiles have an affine transformation taking it to a Voronoi diagram?</x:v>
      </x:c>
      <x:c r="L203" s="3" t="str">
        <x:v>No corresponding result identified in the 372-family catalogue. This is not a claim that the problem remains open worldwide.</x:v>
      </x:c>
    </x:row>
    <x:row r="204" ht="15" customHeight="1">
      <x:c r="A204" s="3" t="n">
        <x:v>203</x:v>
      </x:c>
      <x:c r="B204" s="3" t="str">
        <x:v>Ropelength problems</x:v>
      </x:c>
      <x:c r="C204" s="3" t="str">
        <x:v>Group heading</x:v>
      </x:c>
      <x:c r="D204" s="7" t="str"/>
      <x:c r="E204" s="3" t="n">
        <x:v>0</x:v>
      </x:c>
      <x:c r="F204" s="3" t="str">
        <x:v>Geometry / Euclidean geometry</x:v>
      </x:c>
      <x:c r="G204" s="3" t="str">
        <x:v>Unsolved problems</x:v>
      </x:c>
      <x:c r="H204" s="3" t="str"/>
      <x:c r="I204" s="3" t="str">
        <x:v>https://en.wikipedia.org/w/index.php?title=List_of_unsolved_problems_in_mathematics&amp;oldid=1378950817</x:v>
      </x:c>
      <x:c r="J204" s="3" t="str"/>
      <x:c r="K204" s="3" t="str">
        <x:v>Ropelength problems:</x:v>
      </x:c>
      <x:c r="L204" s="3" t="str">
        <x:v>Container for separately listed child questions; excluded from problem-row counts.</x:v>
      </x:c>
    </x:row>
    <x:row r="205" ht="15" customHeight="1">
      <x:c r="A205" s="3" t="n">
        <x:v>204</x:v>
      </x:c>
      <x:c r="B205" s="3" t="str">
        <x:v>Is there a general expression for the minimum ropelength of an arbitrary closed knot?</x:v>
      </x:c>
      <x:c r="C205" s="3" t="str">
        <x:v>No matching claim</x:v>
      </x:c>
      <x:c r="D205" s="7" t="str"/>
      <x:c r="E205" s="3" t="n">
        <x:v>1</x:v>
      </x:c>
      <x:c r="F205" s="3" t="str">
        <x:v>Geometry / Euclidean geometry</x:v>
      </x:c>
      <x:c r="G205" s="3" t="str">
        <x:v>Unsolved problems</x:v>
      </x:c>
      <x:c r="H205" s="3" t="str"/>
      <x:c r="I205" s="3" t="str">
        <x:v>https://en.wikipedia.org/w/index.php?title=List_of_unsolved_problems_in_mathematics&amp;oldid=1378950817</x:v>
      </x:c>
      <x:c r="J205" s="3" t="str"/>
      <x:c r="K205" s="3" t="str">
        <x:v>Is there a general expression for the minimum ropelength of an arbitrary closed knot?</x:v>
      </x:c>
      <x:c r="L205" s="3" t="str">
        <x:v>No corresponding result identified in the 372-family catalogue. This is not a claim that the problem remains open worldwide.</x:v>
      </x:c>
    </x:row>
    <x:row r="206" ht="15" customHeight="1">
      <x:c r="A206" s="3" t="n">
        <x:v>205</x:v>
      </x:c>
      <x:c r="B206" s="3" t="str">
        <x:v>What constant { 1.1&lt;a\leq 10.76} governs the lower bound of a closed knot { K}'s minimum ropelength { L(K)\geq a\operatorname {Cr} (K)^{3/4}}?</x:v>
      </x:c>
      <x:c r="C206" s="3" t="str">
        <x:v>No matching claim</x:v>
      </x:c>
      <x:c r="D206" s="7" t="str"/>
      <x:c r="E206" s="3" t="n">
        <x:v>1</x:v>
      </x:c>
      <x:c r="F206" s="3" t="str">
        <x:v>Geometry / Euclidean geometry</x:v>
      </x:c>
      <x:c r="G206" s="3" t="str">
        <x:v>Unsolved problems</x:v>
      </x:c>
      <x:c r="H206" s="3" t="str"/>
      <x:c r="I206" s="3" t="str">
        <x:v>https://en.wikipedia.org/w/index.php?title=List_of_unsolved_problems_in_mathematics&amp;oldid=1378950817</x:v>
      </x:c>
      <x:c r="J206" s="3" t="str"/>
      <x:c r="K206" s="3" t="str">
        <x:v>What constant { 1.1&lt;a\leq 10.76} governs the lower bound of a closed knot { K}'s minimum ropelength { L(K)\geq a\operatorname {Cr} (K)^{3/4}}?</x:v>
      </x:c>
      <x:c r="L206" s="3" t="str">
        <x:v>No corresponding result identified in the 372-family catalogue. This is not a claim that the problem remains open worldwide.</x:v>
      </x:c>
    </x:row>
    <x:row r="207" ht="15" customHeight="1">
      <x:c r="A207" s="3" t="n">
        <x:v>206</x:v>
      </x:c>
      <x:c r="B207" s="3" t="str">
        <x:v>Is the upper bound of a closed knot's minimum ropelength linear to its crossing number?</x:v>
      </x:c>
      <x:c r="C207" s="3" t="str">
        <x:v>No matching claim</x:v>
      </x:c>
      <x:c r="D207" s="7" t="str"/>
      <x:c r="E207" s="3" t="n">
        <x:v>1</x:v>
      </x:c>
      <x:c r="F207" s="3" t="str">
        <x:v>Geometry / Euclidean geometry</x:v>
      </x:c>
      <x:c r="G207" s="3" t="str">
        <x:v>Unsolved problems</x:v>
      </x:c>
      <x:c r="H207" s="3" t="str"/>
      <x:c r="I207" s="3" t="str">
        <x:v>https://en.wikipedia.org/w/index.php?title=List_of_unsolved_problems_in_mathematics&amp;oldid=1378950817</x:v>
      </x:c>
      <x:c r="J207" s="3" t="str"/>
      <x:c r="K207" s="3" t="str">
        <x:v>Is the upper bound of a closed knot's minimum ropelength linear to its crossing number?</x:v>
      </x:c>
      <x:c r="L207" s="3" t="str">
        <x:v>No corresponding result identified in the 372-family catalogue. This is not a claim that the problem remains open worldwide.</x:v>
      </x:c>
    </x:row>
    <x:row r="208" ht="15" customHeight="1">
      <x:c r="A208" s="3" t="n">
        <x:v>207</x:v>
      </x:c>
      <x:c r="B208" s="3" t="str">
        <x:v>Is there a general expression for how much the ends of a long rope of radius 1 get closer when a tight open knot is tied into it?</x:v>
      </x:c>
      <x:c r="C208" s="3" t="str">
        <x:v>No matching claim</x:v>
      </x:c>
      <x:c r="D208" s="7" t="str"/>
      <x:c r="E208" s="3" t="n">
        <x:v>1</x:v>
      </x:c>
      <x:c r="F208" s="3" t="str">
        <x:v>Geometry / Euclidean geometry</x:v>
      </x:c>
      <x:c r="G208" s="3" t="str">
        <x:v>Unsolved problems</x:v>
      </x:c>
      <x:c r="H208" s="3" t="str"/>
      <x:c r="I208" s="3" t="str">
        <x:v>https://en.wikipedia.org/w/index.php?title=List_of_unsolved_problems_in_mathematics&amp;oldid=1378950817</x:v>
      </x:c>
      <x:c r="J208" s="3" t="str"/>
      <x:c r="K208" s="3" t="str">
        <x:v>Is there a general expression for how much the ends of a long rope of radius 1 get closer when a tight open knot is tied into it?</x:v>
      </x:c>
      <x:c r="L208" s="3" t="str">
        <x:v>No corresponding result identified in the 372-family catalogue. This is not a claim that the problem remains open worldwide.</x:v>
      </x:c>
    </x:row>
    <x:row r="209" ht="15" customHeight="1">
      <x:c r="A209" s="3" t="n">
        <x:v>208</x:v>
      </x:c>
      <x:c r="B209" s="3" t="str">
        <x:v>Does every convex polyhedron have Rupert's property?</x:v>
      </x:c>
      <x:c r="C209" s="3" t="str">
        <x:v>No matching claim</x:v>
      </x:c>
      <x:c r="D209" s="7" t="str"/>
      <x:c r="E209" s="3" t="n">
        <x:v>1</x:v>
      </x:c>
      <x:c r="F209" s="3" t="str">
        <x:v>Geometry / Euclidean geometry</x:v>
      </x:c>
      <x:c r="G209" s="3" t="str">
        <x:v>Unsolved problems</x:v>
      </x:c>
      <x:c r="H209" s="3" t="str"/>
      <x:c r="I209" s="3" t="str">
        <x:v>https://en.wikipedia.org/w/index.php?title=List_of_unsolved_problems_in_mathematics&amp;oldid=1378950817</x:v>
      </x:c>
      <x:c r="J209" s="3" t="str"/>
      <x:c r="K209" s="3" t="str">
        <x:v>Does every convex polyhedron have Rupert's property?</x:v>
      </x:c>
      <x:c r="L209" s="3" t="str">
        <x:v>No corresponding result identified in the 372-family catalogue. This is not a claim that the problem remains open worldwide.</x:v>
      </x:c>
    </x:row>
    <x:row r="210" ht="15" customHeight="1">
      <x:c r="A210" s="3" t="n">
        <x:v>209</x:v>
      </x:c>
      <x:c r="B210" s="3" t="str">
        <x:v>Shephard's problem (a.k.a. Dürer's conjecture) – does every convex polyhedron have a net, or simple edge-unfolding?</x:v>
      </x:c>
      <x:c r="C210" s="3" t="str">
        <x:v>No matching claim</x:v>
      </x:c>
      <x:c r="D210" s="7" t="str"/>
      <x:c r="E210" s="3" t="n">
        <x:v>1</x:v>
      </x:c>
      <x:c r="F210" s="3" t="str">
        <x:v>Geometry / Euclidean geometry</x:v>
      </x:c>
      <x:c r="G210" s="3" t="str">
        <x:v>Unsolved problems</x:v>
      </x:c>
      <x:c r="H210" s="3" t="str"/>
      <x:c r="I210" s="3" t="str">
        <x:v>https://en.wikipedia.org/w/index.php?title=List_of_unsolved_problems_in_mathematics&amp;oldid=1378950817</x:v>
      </x:c>
      <x:c r="J210" s="3" t="str"/>
      <x:c r="K210" s="3" t="str">
        <x:v>Shephard's problem (a.k.a. Dürer's conjecture) – does every convex polyhedron have a net, or simple edge-unfolding?</x:v>
      </x:c>
      <x:c r="L210" s="3" t="str">
        <x:v>No corresponding result identified in the 372-family catalogue. This is not a claim that the problem remains open worldwide.</x:v>
      </x:c>
    </x:row>
    <x:row r="211" ht="15" customHeight="1">
      <x:c r="A211" s="3" t="n">
        <x:v>210</x:v>
      </x:c>
      <x:c r="B211" s="3" t="str">
        <x:v>Is there a non-convex polyhedron without self-intersections with more than seven faces, each of which shares exactly one edge with each other?</x:v>
      </x:c>
      <x:c r="C211" s="3" t="str">
        <x:v>No matching claim</x:v>
      </x:c>
      <x:c r="D211" s="7" t="str"/>
      <x:c r="E211" s="3" t="n">
        <x:v>1</x:v>
      </x:c>
      <x:c r="F211" s="3" t="str">
        <x:v>Geometry / Euclidean geometry</x:v>
      </x:c>
      <x:c r="G211" s="3" t="str">
        <x:v>Unsolved problems</x:v>
      </x:c>
      <x:c r="H211" s="3" t="str"/>
      <x:c r="I211" s="3" t="str">
        <x:v>https://en.wikipedia.org/w/index.php?title=List_of_unsolved_problems_in_mathematics&amp;oldid=1378950817</x:v>
      </x:c>
      <x:c r="J211" s="3" t="str"/>
      <x:c r="K211" s="3" t="str">
        <x:v>Is there a non-convex polyhedron without self-intersections with more than seven faces, each of which shares exactly one edge with each other?</x:v>
      </x:c>
      <x:c r="L211" s="3" t="str">
        <x:v>No corresponding result identified in the 372-family catalogue. This is not a claim that the problem remains open worldwide.</x:v>
      </x:c>
    </x:row>
    <x:row r="212" ht="15" customHeight="1">
      <x:c r="A212" s="3" t="n">
        <x:v>211</x:v>
      </x:c>
      <x:c r="B212" s="3" t="str">
        <x:v>The Thomson problem – what is the minimum energy configuration of { n} mutually-repelling particles on a unit sphere?</x:v>
      </x:c>
      <x:c r="C212" s="3" t="str">
        <x:v>Related only</x:v>
      </x:c>
      <x:c r="D212" s="7" t="str">
        <x:v>090</x:v>
      </x:c>
      <x:c r="E212" s="3" t="n">
        <x:v>1</x:v>
      </x:c>
      <x:c r="F212" s="3" t="str">
        <x:v>Geometry / Euclidean geometry</x:v>
      </x:c>
      <x:c r="G212" s="3" t="str">
        <x:v>Unsolved problems</x:v>
      </x:c>
      <x:c r="H212" s="3" t="str"/>
      <x:c r="I212" s="3" t="str">
        <x:v>https://en.wikipedia.org/w/index.php?title=List_of_unsolved_problems_in_mathematics&amp;oldid=1378950817</x:v>
      </x:c>
      <x:c r="J212" s="3" t="str">
        <x:v>https://github.com/openai/math/blob/main/preprints/An-atomic-certificate-for-triangular-lattice-universal-optimality-September-26-2026/paper.pdf</x:v>
      </x:c>
      <x:c r="K212" s="3" t="str">
        <x:v>The Thomson problem – what is the minimum energy configuration of { n} mutually-repelling particles on a unit sphere?</x:v>
      </x:c>
      <x:c r="L212" s="3" t="str">
        <x:v>Spherical logarithmic energy is different from the classical Coulomb Thomson problem and does not classify every finite minimizer.</x:v>
      </x:c>
    </x:row>
    <x:row r="213" ht="15" customHeight="1">
      <x:c r="A213" s="3" t="n">
        <x:v>212</x:v>
      </x:c>
      <x:c r="B213" s="3" t="str">
        <x:v>Convex uniform 5-polytopes – find and classify the complete set of these shapes</x:v>
      </x:c>
      <x:c r="C213" s="3" t="str">
        <x:v>No matching claim</x:v>
      </x:c>
      <x:c r="D213" s="7" t="str"/>
      <x:c r="E213" s="3" t="n">
        <x:v>1</x:v>
      </x:c>
      <x:c r="F213" s="3" t="str">
        <x:v>Geometry / Euclidean geometry</x:v>
      </x:c>
      <x:c r="G213" s="3" t="str">
        <x:v>Unsolved problems</x:v>
      </x:c>
      <x:c r="H213" s="3" t="str"/>
      <x:c r="I213" s="3" t="str">
        <x:v>https://en.wikipedia.org/w/index.php?title=List_of_unsolved_problems_in_mathematics&amp;oldid=1378950817</x:v>
      </x:c>
      <x:c r="J213" s="3" t="str"/>
      <x:c r="K213" s="3" t="str">
        <x:v>Convex uniform 5-polytopes – find and classify the complete set of these shapes</x:v>
      </x:c>
      <x:c r="L213" s="3" t="str">
        <x:v>No corresponding result identified in the 372-family catalogue. This is not a claim that the problem remains open worldwide.</x:v>
      </x:c>
    </x:row>
    <x:row r="214" ht="15" customHeight="1">
      <x:c r="A214" s="3" t="n">
        <x:v>213</x:v>
      </x:c>
      <x:c r="B214" s="3" t="str">
        <x:v>Hilbert's third problem for non-Euclidean geometries</x:v>
      </x:c>
      <x:c r="C214" s="3" t="str">
        <x:v>No matching claim</x:v>
      </x:c>
      <x:c r="D214" s="7" t="str"/>
      <x:c r="E214" s="3" t="n">
        <x:v>1</x:v>
      </x:c>
      <x:c r="F214" s="3" t="str">
        <x:v>Geometry / Non-Euclidean geometry</x:v>
      </x:c>
      <x:c r="G214" s="3" t="str">
        <x:v>Unsolved problems</x:v>
      </x:c>
      <x:c r="H214" s="3" t="str"/>
      <x:c r="I214" s="3" t="str">
        <x:v>https://en.wikipedia.org/w/index.php?title=List_of_unsolved_problems_in_mathematics&amp;oldid=1378950817</x:v>
      </x:c>
      <x:c r="J214" s="3" t="str"/>
      <x:c r="K214" s="3" t="str">
        <x:v>Hilbert's third problem for non-Euclidean geometries: in spherical or hyperbolic geometry, must polyhedra with the same volume and Dehn invariant be scissors-congruent?</x:v>
      </x:c>
      <x:c r="L214" s="3" t="str">
        <x:v>No corresponding result identified in the 372-family catalogue. This is not a claim that the problem remains open worldwide.</x:v>
      </x:c>
    </x:row>
    <x:row r="215" ht="15" customHeight="1">
      <x:c r="A215" s="3" t="n">
        <x:v>214</x:v>
      </x:c>
      <x:c r="B215" s="3" t="str">
        <x:v>Babai's problem</x:v>
      </x:c>
      <x:c r="C215" s="3" t="str">
        <x:v>No matching claim</x:v>
      </x:c>
      <x:c r="D215" s="7" t="str"/>
      <x:c r="E215" s="3" t="n">
        <x:v>1</x:v>
      </x:c>
      <x:c r="F215" s="3" t="str">
        <x:v>Graph theory / Algebraic graph theory</x:v>
      </x:c>
      <x:c r="G215" s="3" t="str">
        <x:v>Unsolved problems</x:v>
      </x:c>
      <x:c r="H215" s="3" t="str"/>
      <x:c r="I215" s="3" t="str">
        <x:v>https://en.wikipedia.org/w/index.php?title=List_of_unsolved_problems_in_mathematics&amp;oldid=1378950817</x:v>
      </x:c>
      <x:c r="J215" s="3" t="str"/>
      <x:c r="K215" s="3" t="str">
        <x:v>Babai's problem: which groups are Babai invariant groups?</x:v>
      </x:c>
      <x:c r="L215" s="3" t="str">
        <x:v>No corresponding result identified in the 372-family catalogue. This is not a claim that the problem remains open worldwide.</x:v>
      </x:c>
    </x:row>
    <x:row r="216" ht="15" customHeight="1">
      <x:c r="A216" s="3" t="n">
        <x:v>215</x:v>
      </x:c>
      <x:c r="B216" s="3" t="str">
        <x:v>Brouwer's conjecture on upper bounds for sums of eigenvalues of Laplacians of graphs in terms of their number of edges</x:v>
      </x:c>
      <x:c r="C216" s="3" t="str">
        <x:v>No matching claim</x:v>
      </x:c>
      <x:c r="D216" s="7" t="str"/>
      <x:c r="E216" s="3" t="n">
        <x:v>1</x:v>
      </x:c>
      <x:c r="F216" s="3" t="str">
        <x:v>Graph theory / Algebraic graph theory</x:v>
      </x:c>
      <x:c r="G216" s="3" t="str">
        <x:v>Unsolved problems</x:v>
      </x:c>
      <x:c r="H216" s="3" t="str"/>
      <x:c r="I216" s="3" t="str">
        <x:v>https://en.wikipedia.org/w/index.php?title=List_of_unsolved_problems_in_mathematics&amp;oldid=1378950817</x:v>
      </x:c>
      <x:c r="J216" s="3" t="str"/>
      <x:c r="K216" s="3" t="str">
        <x:v>Brouwer's conjecture on upper bounds for sums of eigenvalues of Laplacians of graphs in terms of their number of edges</x:v>
      </x:c>
      <x:c r="L216" s="3" t="str">
        <x:v>No corresponding result identified in the 372-family catalogue. This is not a claim that the problem remains open worldwide.</x:v>
      </x:c>
    </x:row>
    <x:row r="217" ht="15" customHeight="1">
      <x:c r="A217" s="3" t="n">
        <x:v>216</x:v>
      </x:c>
      <x:c r="B217" s="3" t="str">
        <x:v>γ–θ conjecture</x:v>
      </x:c>
      <x:c r="C217" s="3" t="str">
        <x:v>No matching claim</x:v>
      </x:c>
      <x:c r="D217" s="7" t="str"/>
      <x:c r="E217" s="3" t="n">
        <x:v>1</x:v>
      </x:c>
      <x:c r="F217" s="3" t="str">
        <x:v>Graph theory / Games on graphs</x:v>
      </x:c>
      <x:c r="G217" s="3" t="str">
        <x:v>Unsolved problems</x:v>
      </x:c>
      <x:c r="H217" s="3" t="str"/>
      <x:c r="I217" s="3" t="str">
        <x:v>https://en.wikipedia.org/w/index.php?title=List_of_unsolved_problems_in_mathematics&amp;oldid=1378950817</x:v>
      </x:c>
      <x:c r="J217" s="3" t="str"/>
      <x:c r="K217" s="3" t="str">
        <x:v>γ–θ conjecture: Does there exist a graph { G} such that the dominating number, eternal domination number, and clique covering number satisfy { \gamma (G)=\gamma _{\infty }(G)&lt;\theta (G)}?</x:v>
      </x:c>
      <x:c r="L217" s="3" t="str">
        <x:v>No corresponding result identified in the 372-family catalogue. This is not a claim that the problem remains open worldwide.</x:v>
      </x:c>
    </x:row>
    <x:row r="218" ht="15" customHeight="1">
      <x:c r="A218" s="3" t="n">
        <x:v>217</x:v>
      </x:c>
      <x:c r="B218" s="3" t="str">
        <x:v>Graham's pebbling conjecture on the pebbling number of Cartesian products of graphs</x:v>
      </x:c>
      <x:c r="C218" s="3" t="str">
        <x:v>No matching claim</x:v>
      </x:c>
      <x:c r="D218" s="7" t="str"/>
      <x:c r="E218" s="3" t="n">
        <x:v>1</x:v>
      </x:c>
      <x:c r="F218" s="3" t="str">
        <x:v>Graph theory / Games on graphs</x:v>
      </x:c>
      <x:c r="G218" s="3" t="str">
        <x:v>Unsolved problems</x:v>
      </x:c>
      <x:c r="H218" s="3" t="str"/>
      <x:c r="I218" s="3" t="str">
        <x:v>https://en.wikipedia.org/w/index.php?title=List_of_unsolved_problems_in_mathematics&amp;oldid=1378950817</x:v>
      </x:c>
      <x:c r="J218" s="3" t="str"/>
      <x:c r="K218" s="3" t="str">
        <x:v>Graham's pebbling conjecture on the pebbling number of Cartesian products of graphs</x:v>
      </x:c>
      <x:c r="L218" s="3" t="str">
        <x:v>No corresponding result identified in the 372-family catalogue. This is not a claim that the problem remains open worldwide.</x:v>
      </x:c>
    </x:row>
    <x:row r="219" ht="15" customHeight="1">
      <x:c r="A219" s="3" t="n">
        <x:v>218</x:v>
      </x:c>
      <x:c r="B219" s="3" t="str">
        <x:v>Meyniel's conjecture that cop number is { O({\sqrt {n}})}</x:v>
      </x:c>
      <x:c r="C219" s="3" t="str">
        <x:v>No matching claim</x:v>
      </x:c>
      <x:c r="D219" s="7" t="str"/>
      <x:c r="E219" s="3" t="n">
        <x:v>1</x:v>
      </x:c>
      <x:c r="F219" s="3" t="str">
        <x:v>Graph theory / Games on graphs</x:v>
      </x:c>
      <x:c r="G219" s="3" t="str">
        <x:v>Unsolved problems</x:v>
      </x:c>
      <x:c r="H219" s="3" t="str"/>
      <x:c r="I219" s="3" t="str">
        <x:v>https://en.wikipedia.org/w/index.php?title=List_of_unsolved_problems_in_mathematics&amp;oldid=1378950817</x:v>
      </x:c>
      <x:c r="J219" s="3" t="str"/>
      <x:c r="K219" s="3" t="str">
        <x:v>Meyniel's conjecture that cop number is { O({\sqrt {n}})}</x:v>
      </x:c>
      <x:c r="L219" s="3" t="str">
        <x:v>No corresponding result identified in the 372-family catalogue. This is not a claim that the problem remains open worldwide.</x:v>
      </x:c>
    </x:row>
    <x:row r="220" ht="15" customHeight="1">
      <x:c r="A220" s="3" t="n">
        <x:v>219</x:v>
      </x:c>
      <x:c r="B220" s="3" t="str">
        <x:v>Suppose Alice has a winning strategy for the vertex coloring game on a graph { G} with { k} colors. Does she have one for { k+1} colors?</x:v>
      </x:c>
      <x:c r="C220" s="3" t="str">
        <x:v>No matching claim</x:v>
      </x:c>
      <x:c r="D220" s="7" t="str"/>
      <x:c r="E220" s="3" t="n">
        <x:v>1</x:v>
      </x:c>
      <x:c r="F220" s="3" t="str">
        <x:v>Graph theory / Games on graphs</x:v>
      </x:c>
      <x:c r="G220" s="3" t="str">
        <x:v>Unsolved problems</x:v>
      </x:c>
      <x:c r="H220" s="3" t="str"/>
      <x:c r="I220" s="3" t="str">
        <x:v>https://en.wikipedia.org/w/index.php?title=List_of_unsolved_problems_in_mathematics&amp;oldid=1378950817</x:v>
      </x:c>
      <x:c r="J220" s="3" t="str"/>
      <x:c r="K220" s="3" t="str">
        <x:v>Suppose Alice has a winning strategy for the vertex coloring game on a graph { G} with { k} colors. Does she have one for { k+1} colors?</x:v>
      </x:c>
      <x:c r="L220" s="3" t="str">
        <x:v>No corresponding result identified in the 372-family catalogue. This is not a claim that the problem remains open worldwide.</x:v>
      </x:c>
    </x:row>
    <x:row r="221" ht="15" customHeight="1">
      <x:c r="A221" s="3" t="n">
        <x:v>220</x:v>
      </x:c>
      <x:c r="B221" s="3" t="str">
        <x:v>The 1-factorization conjecture that if { n} is odd or even and { k\geq n,n-1}, respectively, then a { k}-regular graph with { 2n} vertices is 1-factor</x:v>
      </x:c>
      <x:c r="C221" s="3" t="str">
        <x:v>No matching claim</x:v>
      </x:c>
      <x:c r="D221" s="7" t="str"/>
      <x:c r="E221" s="3" t="n">
        <x:v>1</x:v>
      </x:c>
      <x:c r="F221" s="3" t="str">
        <x:v>Graph theory / Graph coloring and labeling</x:v>
      </x:c>
      <x:c r="G221" s="3" t="str">
        <x:v>Unsolved problems</x:v>
      </x:c>
      <x:c r="H221" s="3" t="str"/>
      <x:c r="I221" s="3" t="str">
        <x:v>https://en.wikipedia.org/w/index.php?title=List_of_unsolved_problems_in_mathematics&amp;oldid=1378950817</x:v>
      </x:c>
      <x:c r="J221" s="3" t="str"/>
      <x:c r="K221" s="3" t="str">
        <x:v>The 1-factorization conjecture that if { n} is odd or even and { k\geq n,n-1}, respectively, then a { k}-regular graph with { 2n} vertices is 1-factorable.</x:v>
      </x:c>
      <x:c r="L221" s="3" t="str">
        <x:v>No corresponding result identified in the 372-family catalogue. This is not a claim that the problem remains open worldwide.</x:v>
      </x:c>
    </x:row>
    <x:row r="222" ht="15" customHeight="1">
      <x:c r="A222" s="3" t="n">
        <x:v>221</x:v>
      </x:c>
      <x:c r="B222" s="3" t="str">
        <x:v>The perfect 1-factorization conjecture that every complete graph on an even number of vertices admits a perfect 1-factorization.</x:v>
      </x:c>
      <x:c r="C222" s="3" t="str">
        <x:v>No matching claim</x:v>
      </x:c>
      <x:c r="D222" s="7" t="str"/>
      <x:c r="E222" s="3" t="n">
        <x:v>1</x:v>
      </x:c>
      <x:c r="F222" s="3" t="str">
        <x:v>Graph theory / Graph coloring and labeling</x:v>
      </x:c>
      <x:c r="G222" s="3" t="str">
        <x:v>Unsolved problems</x:v>
      </x:c>
      <x:c r="H222" s="3" t="str"/>
      <x:c r="I222" s="3" t="str">
        <x:v>https://en.wikipedia.org/w/index.php?title=List_of_unsolved_problems_in_mathematics&amp;oldid=1378950817</x:v>
      </x:c>
      <x:c r="J222" s="3" t="str"/>
      <x:c r="K222" s="3" t="str">
        <x:v>The perfect 1-factorization conjecture that every complete graph on an even number of vertices admits a perfect 1-factorization.</x:v>
      </x:c>
      <x:c r="L222" s="3" t="str">
        <x:v>No corresponding result identified in the 372-family catalogue. This is not a claim that the problem remains open worldwide.</x:v>
      </x:c>
    </x:row>
    <x:row r="223" ht="15" customHeight="1">
      <x:c r="A223" s="3" t="n">
        <x:v>222</x:v>
      </x:c>
      <x:c r="B223" s="3" t="str">
        <x:v>Cereceda's conjecture on the diameter of the space of colorings of degenerate graphs</x:v>
      </x:c>
      <x:c r="C223" s="3" t="str">
        <x:v>No matching claim</x:v>
      </x:c>
      <x:c r="D223" s="7" t="str"/>
      <x:c r="E223" s="3" t="n">
        <x:v>1</x:v>
      </x:c>
      <x:c r="F223" s="3" t="str">
        <x:v>Graph theory / Graph coloring and labeling</x:v>
      </x:c>
      <x:c r="G223" s="3" t="str">
        <x:v>Unsolved problems</x:v>
      </x:c>
      <x:c r="H223" s="3" t="str"/>
      <x:c r="I223" s="3" t="str">
        <x:v>https://en.wikipedia.org/w/index.php?title=List_of_unsolved_problems_in_mathematics&amp;oldid=1378950817</x:v>
      </x:c>
      <x:c r="J223" s="3" t="str"/>
      <x:c r="K223" s="3" t="str">
        <x:v>Cereceda's conjecture on the diameter of the space of colorings of degenerate graphs</x:v>
      </x:c>
      <x:c r="L223" s="3" t="str">
        <x:v>No corresponding result identified in the 372-family catalogue. This is not a claim that the problem remains open worldwide.</x:v>
      </x:c>
    </x:row>
    <x:row r="224" ht="15" customHeight="1">
      <x:c r="A224" s="3" t="n">
        <x:v>223</x:v>
      </x:c>
      <x:c r="B224" s="3" t="str">
        <x:v>The Earth–Moon problem</x:v>
      </x:c>
      <x:c r="C224" s="3" t="str">
        <x:v>No matching claim</x:v>
      </x:c>
      <x:c r="D224" s="7" t="str"/>
      <x:c r="E224" s="3" t="n">
        <x:v>1</x:v>
      </x:c>
      <x:c r="F224" s="3" t="str">
        <x:v>Graph theory / Graph coloring and labeling</x:v>
      </x:c>
      <x:c r="G224" s="3" t="str">
        <x:v>Unsolved problems</x:v>
      </x:c>
      <x:c r="H224" s="3" t="str"/>
      <x:c r="I224" s="3" t="str">
        <x:v>https://en.wikipedia.org/w/index.php?title=List_of_unsolved_problems_in_mathematics&amp;oldid=1378950817</x:v>
      </x:c>
      <x:c r="J224" s="3" t="str"/>
      <x:c r="K224" s="3" t="str">
        <x:v>The Earth–Moon problem: what is the maximum chromatic number of biplanar graphs?</x:v>
      </x:c>
      <x:c r="L224" s="3" t="str">
        <x:v>No corresponding result identified in the 372-family catalogue. This is not a claim that the problem remains open worldwide.</x:v>
      </x:c>
    </x:row>
    <x:row r="225" ht="15" customHeight="1">
      <x:c r="A225" s="3" t="n">
        <x:v>224</x:v>
      </x:c>
      <x:c r="B225" s="3" t="str">
        <x:v>The Erdős–Faber–Lovász conjecture on coloring unions of cliques</x:v>
      </x:c>
      <x:c r="C225" s="3" t="str">
        <x:v>No matching claim</x:v>
      </x:c>
      <x:c r="D225" s="7" t="str"/>
      <x:c r="E225" s="3" t="n">
        <x:v>1</x:v>
      </x:c>
      <x:c r="F225" s="3" t="str">
        <x:v>Graph theory / Graph coloring and labeling</x:v>
      </x:c>
      <x:c r="G225" s="3" t="str">
        <x:v>Unsolved problems</x:v>
      </x:c>
      <x:c r="H225" s="3" t="str"/>
      <x:c r="I225" s="3" t="str">
        <x:v>https://en.wikipedia.org/w/index.php?title=List_of_unsolved_problems_in_mathematics&amp;oldid=1378950817</x:v>
      </x:c>
      <x:c r="J225" s="3" t="str"/>
      <x:c r="K225" s="3" t="str">
        <x:v>The Erdős–Faber–Lovász conjecture on coloring unions of cliques</x:v>
      </x:c>
      <x:c r="L225" s="3" t="str">
        <x:v>No corresponding result identified in the 372-family catalogue. This is not a claim that the problem remains open worldwide.</x:v>
      </x:c>
    </x:row>
    <x:row r="226" ht="15" customHeight="1">
      <x:c r="A226" s="3" t="n">
        <x:v>225</x:v>
      </x:c>
      <x:c r="B226" s="3" t="str">
        <x:v>The graceful tree conjecture that every tree admits a graceful labeling</x:v>
      </x:c>
      <x:c r="C226" s="3" t="str">
        <x:v>No matching claim</x:v>
      </x:c>
      <x:c r="D226" s="7" t="str"/>
      <x:c r="E226" s="3" t="n">
        <x:v>1</x:v>
      </x:c>
      <x:c r="F226" s="3" t="str">
        <x:v>Graph theory / Graph coloring and labeling</x:v>
      </x:c>
      <x:c r="G226" s="3" t="str">
        <x:v>Unsolved problems</x:v>
      </x:c>
      <x:c r="H226" s="3" t="str"/>
      <x:c r="I226" s="3" t="str">
        <x:v>https://en.wikipedia.org/w/index.php?title=List_of_unsolved_problems_in_mathematics&amp;oldid=1378950817</x:v>
      </x:c>
      <x:c r="J226" s="3" t="str"/>
      <x:c r="K226" s="3" t="str">
        <x:v>The graceful tree conjecture that every tree admits a graceful labeling</x:v>
      </x:c>
      <x:c r="L226" s="3" t="str">
        <x:v>No corresponding result identified in the 372-family catalogue. This is not a claim that the problem remains open worldwide.</x:v>
      </x:c>
    </x:row>
    <x:row r="227" ht="15" customHeight="1">
      <x:c r="A227" s="3" t="n">
        <x:v>226</x:v>
      </x:c>
      <x:c r="B227" s="3" t="str">
        <x:v>Rosa's conjecture that all triangular cacti are graceful or nearly-graceful</x:v>
      </x:c>
      <x:c r="C227" s="3" t="str">
        <x:v>No matching claim</x:v>
      </x:c>
      <x:c r="D227" s="7" t="str"/>
      <x:c r="E227" s="3" t="n">
        <x:v>1</x:v>
      </x:c>
      <x:c r="F227" s="3" t="str">
        <x:v>Graph theory / Graph coloring and labeling</x:v>
      </x:c>
      <x:c r="G227" s="3" t="str">
        <x:v>Unsolved problems</x:v>
      </x:c>
      <x:c r="H227" s="3" t="str"/>
      <x:c r="I227" s="3" t="str">
        <x:v>https://en.wikipedia.org/w/index.php?title=List_of_unsolved_problems_in_mathematics&amp;oldid=1378950817</x:v>
      </x:c>
      <x:c r="J227" s="3" t="str"/>
      <x:c r="K227" s="3" t="str">
        <x:v>Rosa's conjecture that all triangular cacti are graceful or nearly-graceful</x:v>
      </x:c>
      <x:c r="L227" s="3" t="str">
        <x:v>No corresponding result identified in the 372-family catalogue. This is not a claim that the problem remains open worldwide.</x:v>
      </x:c>
    </x:row>
    <x:row r="228" ht="15" customHeight="1">
      <x:c r="A228" s="3" t="n">
        <x:v>227</x:v>
      </x:c>
      <x:c r="B228" s="3" t="str">
        <x:v>The Gyárfás–Sumner conjecture on χ-boundedness of graphs with a forbidden induced tree</x:v>
      </x:c>
      <x:c r="C228" s="3" t="str">
        <x:v>Related only</x:v>
      </x:c>
      <x:c r="D228" s="7" t="str">
        <x:v>184</x:v>
      </x:c>
      <x:c r="E228" s="3" t="n">
        <x:v>1</x:v>
      </x:c>
      <x:c r="F228" s="3" t="str">
        <x:v>Graph theory / Graph coloring and labeling</x:v>
      </x:c>
      <x:c r="G228" s="3" t="str">
        <x:v>Unsolved problems</x:v>
      </x:c>
      <x:c r="H228" s="3" t="str"/>
      <x:c r="I228" s="3" t="str">
        <x:v>https://en.wikipedia.org/w/index.php?title=List_of_unsolved_problems_in_mathematics&amp;oldid=1378950817</x:v>
      </x:c>
      <x:c r="J228" s="3" t="str">
        <x:v>https://github.com/openai/math/blob/main/preprints/Correspondence-Coloring-Graphs-with-a-Forbidden-Clique-October-5-2026/correspondence-coloring-forbidden-clique.pdf</x:v>
      </x:c>
      <x:c r="K228" s="3" t="str">
        <x:v>The Gyárfás–Sumner conjecture on χ-boundedness of graphs with a forbidden induced tree</x:v>
      </x:c>
      <x:c r="L228" s="3" t="str">
        <x:v>Forbidding a subgraph with a maximum-degree bound differs from forbidden induced trees and chi-boundedness.</x:v>
      </x:c>
    </x:row>
    <x:row r="229" ht="15" customHeight="1">
      <x:c r="A229" s="3" t="n">
        <x:v>228</x:v>
      </x:c>
      <x:c r="B229" s="3" t="str">
        <x:v>The Hadwiger conjecture relating coloring to clique minors</x:v>
      </x:c>
      <x:c r="C229" s="3" t="str">
        <x:v>Claimed full answer</x:v>
      </x:c>
      <x:c r="D229" s="7" t="str">
        <x:v>157</x:v>
      </x:c>
      <x:c r="E229" s="3" t="n">
        <x:v>1</x:v>
      </x:c>
      <x:c r="F229" s="3" t="str">
        <x:v>Graph theory / Graph coloring and labeling</x:v>
      </x:c>
      <x:c r="G229" s="3" t="str">
        <x:v>Unsolved problems</x:v>
      </x:c>
      <x:c r="H229" s="3" t="str"/>
      <x:c r="I229" s="3" t="str">
        <x:v>https://en.wikipedia.org/w/index.php?title=List_of_unsolved_problems_in_mathematics&amp;oldid=1378950817</x:v>
      </x:c>
      <x:c r="J229" s="3" t="str">
        <x:v>https://github.com/openai/math/blob/main/preprints/A-counterexample-to-Hadwigers-conjecture-September-23-2026/paper.pdf</x:v>
      </x:c>
      <x:c r="K229" s="3" t="str">
        <x:v>The Hadwiger conjecture relating coloring to clique minors</x:v>
      </x:c>
      <x:c r="L229" s="3" t="str">
        <x:v>Fractional-coloring counterexample implies failure of ordinary Hadwiger. Selected Lean scope only covers the positive constant-factor list-coloring theorem.</x:v>
      </x:c>
    </x:row>
    <x:row r="230" ht="15" customHeight="1">
      <x:c r="A230" s="3" t="n">
        <x:v>229</x:v>
      </x:c>
      <x:c r="B230" s="3" t="str">
        <x:v>The Hadwiger–Nelson problem on the chromatic number of unit distance graphs</x:v>
      </x:c>
      <x:c r="C230" s="3" t="str">
        <x:v>Claimed partial progress</x:v>
      </x:c>
      <x:c r="D230" s="7" t="str">
        <x:v>158</x:v>
      </x:c>
      <x:c r="E230" s="3" t="n">
        <x:v>1</x:v>
      </x:c>
      <x:c r="F230" s="3" t="str">
        <x:v>Graph theory / Graph coloring and labeling</x:v>
      </x:c>
      <x:c r="G230" s="3" t="str">
        <x:v>Unsolved problems</x:v>
      </x:c>
      <x:c r="H230" s="3" t="str"/>
      <x:c r="I230" s="3" t="str">
        <x:v>https://en.wikipedia.org/w/index.php?title=List_of_unsolved_problems_in_mathematics&amp;oldid=1378950817</x:v>
      </x:c>
      <x:c r="J230" s="3" t="str">
        <x:v>https://github.com/openai/math/blob/main/preprints/The-Euclidean-plane-is-not-five-colorable-September-23-2026/paper.pdf</x:v>
      </x:c>
      <x:c r="K230" s="3" t="str">
        <x:v>The Hadwiger–Nelson problem on the chromatic number of unit distance graphs</x:v>
      </x:c>
      <x:c r="L230" s="3" t="str">
        <x:v>Lower bound rises to six; seven-color upper bound leaves two possibilities.</x:v>
      </x:c>
    </x:row>
    <x:row r="231" ht="15" customHeight="1">
      <x:c r="A231" s="3" t="n">
        <x:v>230</x:v>
      </x:c>
      <x:c r="B231" s="3" t="str">
        <x:v>Jaeger's Petersen-coloring conjecture</x:v>
      </x:c>
      <x:c r="C231" s="3" t="str">
        <x:v>No matching claim</x:v>
      </x:c>
      <x:c r="D231" s="7" t="str"/>
      <x:c r="E231" s="3" t="n">
        <x:v>1</x:v>
      </x:c>
      <x:c r="F231" s="3" t="str">
        <x:v>Graph theory / Graph coloring and labeling</x:v>
      </x:c>
      <x:c r="G231" s="3" t="str">
        <x:v>Unsolved problems</x:v>
      </x:c>
      <x:c r="H231" s="3" t="str"/>
      <x:c r="I231" s="3" t="str">
        <x:v>https://en.wikipedia.org/w/index.php?title=List_of_unsolved_problems_in_mathematics&amp;oldid=1378950817</x:v>
      </x:c>
      <x:c r="J231" s="3" t="str"/>
      <x:c r="K231" s="3" t="str">
        <x:v>Jaeger's Petersen-coloring conjecture: every bridgeless cubic graph has a cycle-continuous mapping to the Petersen graph</x:v>
      </x:c>
      <x:c r="L231" s="3" t="str">
        <x:v>No corresponding result identified in the 372-family catalogue. This is not a claim that the problem remains open worldwide.</x:v>
      </x:c>
    </x:row>
    <x:row r="232" ht="15" customHeight="1">
      <x:c r="A232" s="3" t="n">
        <x:v>231</x:v>
      </x:c>
      <x:c r="B232" s="3" t="str">
        <x:v>The list coloring conjecture</x:v>
      </x:c>
      <x:c r="C232" s="3" t="str">
        <x:v>No matching claim</x:v>
      </x:c>
      <x:c r="D232" s="7" t="str"/>
      <x:c r="E232" s="3" t="n">
        <x:v>1</x:v>
      </x:c>
      <x:c r="F232" s="3" t="str">
        <x:v>Graph theory / Graph coloring and labeling</x:v>
      </x:c>
      <x:c r="G232" s="3" t="str">
        <x:v>Unsolved problems</x:v>
      </x:c>
      <x:c r="H232" s="3" t="str"/>
      <x:c r="I232" s="3" t="str">
        <x:v>https://en.wikipedia.org/w/index.php?title=List_of_unsolved_problems_in_mathematics&amp;oldid=1378950817</x:v>
      </x:c>
      <x:c r="J232" s="3" t="str"/>
      <x:c r="K232" s="3" t="str">
        <x:v>The list coloring conjecture: for every graph, the list chromatic index equals the chromatic index</x:v>
      </x:c>
      <x:c r="L232" s="3" t="str">
        <x:v>No corresponding result identified in the 372-family catalogue. This is not a claim that the problem remains open worldwide.</x:v>
      </x:c>
    </x:row>
    <x:row r="233" ht="15" customHeight="1">
      <x:c r="A233" s="3" t="n">
        <x:v>232</x:v>
      </x:c>
      <x:c r="B233" s="3" t="str">
        <x:v>The overfull conjecture that a graph with maximum degree { \Delta (G)\geq n/3} is class 2 if and only if it has an overfull subgraph { S} satisfying {</x:v>
      </x:c>
      <x:c r="C233" s="3" t="str">
        <x:v>No matching claim</x:v>
      </x:c>
      <x:c r="D233" s="7" t="str"/>
      <x:c r="E233" s="3" t="n">
        <x:v>1</x:v>
      </x:c>
      <x:c r="F233" s="3" t="str">
        <x:v>Graph theory / Graph coloring and labeling</x:v>
      </x:c>
      <x:c r="G233" s="3" t="str">
        <x:v>Unsolved problems</x:v>
      </x:c>
      <x:c r="H233" s="3" t="str"/>
      <x:c r="I233" s="3" t="str">
        <x:v>https://en.wikipedia.org/w/index.php?title=List_of_unsolved_problems_in_mathematics&amp;oldid=1378950817</x:v>
      </x:c>
      <x:c r="J233" s="3" t="str"/>
      <x:c r="K233" s="3" t="str">
        <x:v>The overfull conjecture that a graph with maximum degree { \Delta (G)\geq n/3} is class 2 if and only if it has an overfull subgraph { S} satisfying { \Delta (S)=\Delta (G)}.</x:v>
      </x:c>
      <x:c r="L233" s="3" t="str">
        <x:v>No corresponding result identified in the 372-family catalogue. This is not a claim that the problem remains open worldwide.</x:v>
      </x:c>
    </x:row>
    <x:row r="234" ht="15" customHeight="1">
      <x:c r="A234" s="3" t="n">
        <x:v>233</x:v>
      </x:c>
      <x:c r="B234" s="3" t="str">
        <x:v>The total coloring conjecture of Behzad and Vizing that the total chromatic number is at most two plus the maximum degree</x:v>
      </x:c>
      <x:c r="C234" s="3" t="str">
        <x:v>No matching claim</x:v>
      </x:c>
      <x:c r="D234" s="7" t="str"/>
      <x:c r="E234" s="3" t="n">
        <x:v>1</x:v>
      </x:c>
      <x:c r="F234" s="3" t="str">
        <x:v>Graph theory / Graph coloring and labeling</x:v>
      </x:c>
      <x:c r="G234" s="3" t="str">
        <x:v>Unsolved problems</x:v>
      </x:c>
      <x:c r="H234" s="3" t="str"/>
      <x:c r="I234" s="3" t="str">
        <x:v>https://en.wikipedia.org/w/index.php?title=List_of_unsolved_problems_in_mathematics&amp;oldid=1378950817</x:v>
      </x:c>
      <x:c r="J234" s="3" t="str"/>
      <x:c r="K234" s="3" t="str">
        <x:v>The total coloring conjecture of Behzad and Vizing that the total chromatic number is at most two plus the maximum degree</x:v>
      </x:c>
      <x:c r="L234" s="3" t="str">
        <x:v>No corresponding result identified in the 372-family catalogue. This is not a claim that the problem remains open worldwide.</x:v>
      </x:c>
    </x:row>
    <x:row r="235" ht="15" customHeight="1">
      <x:c r="A235" s="3" t="n">
        <x:v>234</x:v>
      </x:c>
      <x:c r="B235" s="3" t="str">
        <x:v>The Albertson conjecture</x:v>
      </x:c>
      <x:c r="C235" s="3" t="str">
        <x:v>No matching claim</x:v>
      </x:c>
      <x:c r="D235" s="7" t="str"/>
      <x:c r="E235" s="3" t="n">
        <x:v>1</x:v>
      </x:c>
      <x:c r="F235" s="3" t="str">
        <x:v>Graph theory / Graph drawing and embedding</x:v>
      </x:c>
      <x:c r="G235" s="3" t="str">
        <x:v>Unsolved problems</x:v>
      </x:c>
      <x:c r="H235" s="3" t="str"/>
      <x:c r="I235" s="3" t="str">
        <x:v>https://en.wikipedia.org/w/index.php?title=List_of_unsolved_problems_in_mathematics&amp;oldid=1378950817</x:v>
      </x:c>
      <x:c r="J235" s="3" t="str"/>
      <x:c r="K235" s="3" t="str">
        <x:v>The Albertson conjecture: the crossing number can be lower-bounded by the crossing number of a complete graph with the same chromatic number</x:v>
      </x:c>
      <x:c r="L235" s="3" t="str">
        <x:v>No corresponding result identified in the 372-family catalogue. This is not a claim that the problem remains open worldwide.</x:v>
      </x:c>
    </x:row>
    <x:row r="236" ht="15" customHeight="1">
      <x:c r="A236" s="3" t="n">
        <x:v>235</x:v>
      </x:c>
      <x:c r="B236" s="3" t="str">
        <x:v>Conway's thrackle conjecture that thrackles cannot have more edges than vertices</x:v>
      </x:c>
      <x:c r="C236" s="3" t="str">
        <x:v>No matching claim</x:v>
      </x:c>
      <x:c r="D236" s="7" t="str"/>
      <x:c r="E236" s="3" t="n">
        <x:v>1</x:v>
      </x:c>
      <x:c r="F236" s="3" t="str">
        <x:v>Graph theory / Graph drawing and embedding</x:v>
      </x:c>
      <x:c r="G236" s="3" t="str">
        <x:v>Unsolved problems</x:v>
      </x:c>
      <x:c r="H236" s="3" t="str"/>
      <x:c r="I236" s="3" t="str">
        <x:v>https://en.wikipedia.org/w/index.php?title=List_of_unsolved_problems_in_mathematics&amp;oldid=1378950817</x:v>
      </x:c>
      <x:c r="J236" s="3" t="str"/>
      <x:c r="K236" s="3" t="str">
        <x:v>Conway's thrackle conjecture that thrackles cannot have more edges than vertices</x:v>
      </x:c>
      <x:c r="L236" s="3" t="str">
        <x:v>No corresponding result identified in the 372-family catalogue. This is not a claim that the problem remains open worldwide.</x:v>
      </x:c>
    </x:row>
    <x:row r="237" ht="15" customHeight="1">
      <x:c r="A237" s="3" t="n">
        <x:v>236</x:v>
      </x:c>
      <x:c r="B237" s="3" t="str">
        <x:v>The GNRS conjecture on whether minor-closed graph families have { \ell _{1}} embeddings with bounded distortion</x:v>
      </x:c>
      <x:c r="C237" s="3" t="str">
        <x:v>Claimed partial progress</x:v>
      </x:c>
      <x:c r="D237" s="7" t="str">
        <x:v>089</x:v>
      </x:c>
      <x:c r="E237" s="3" t="n">
        <x:v>1</x:v>
      </x:c>
      <x:c r="F237" s="3" t="str">
        <x:v>Graph theory / Graph drawing and embedding</x:v>
      </x:c>
      <x:c r="G237" s="3" t="str">
        <x:v>Unsolved problems</x:v>
      </x:c>
      <x:c r="H237" s="3" t="str"/>
      <x:c r="I237" s="3" t="str">
        <x:v>https://en.wikipedia.org/w/index.php?title=List_of_unsolved_problems_in_mathematics&amp;oldid=1378950817</x:v>
      </x:c>
      <x:c r="J237" s="3" t="str">
        <x:v>https://github.com/openai/math/blob/main/preprints/Planar-Graph-Metrics-Embed-into-L1-with-Constant-Distortion-September-23-2026/paper.pdf</x:v>
      </x:c>
      <x:c r="K237" s="3" t="str">
        <x:v>The GNRS conjecture on whether minor-closed graph families have { \ell _{1}} embeddings with bounded distortion</x:v>
      </x:c>
      <x:c r="L237" s="3" t="str">
        <x:v>Planar and bounded-treewidth metrics; not every minor-closed family.</x:v>
      </x:c>
    </x:row>
    <x:row r="238" ht="15" customHeight="1">
      <x:c r="A238" s="3" t="n">
        <x:v>237</x:v>
      </x:c>
      <x:c r="B238" s="3" t="str">
        <x:v>Harborth's conjecture</x:v>
      </x:c>
      <x:c r="C238" s="3" t="str">
        <x:v>No matching claim</x:v>
      </x:c>
      <x:c r="D238" s="7" t="str"/>
      <x:c r="E238" s="3" t="n">
        <x:v>1</x:v>
      </x:c>
      <x:c r="F238" s="3" t="str">
        <x:v>Graph theory / Graph drawing and embedding</x:v>
      </x:c>
      <x:c r="G238" s="3" t="str">
        <x:v>Unsolved problems</x:v>
      </x:c>
      <x:c r="H238" s="3" t="str"/>
      <x:c r="I238" s="3" t="str">
        <x:v>https://en.wikipedia.org/w/index.php?title=List_of_unsolved_problems_in_mathematics&amp;oldid=1378950817</x:v>
      </x:c>
      <x:c r="J238" s="3" t="str"/>
      <x:c r="K238" s="3" t="str">
        <x:v>Harborth's conjecture: every planar graph can be drawn with integer edge lengths</x:v>
      </x:c>
      <x:c r="L238" s="3" t="str">
        <x:v>No corresponding result identified in the 372-family catalogue. This is not a claim that the problem remains open worldwide.</x:v>
      </x:c>
    </x:row>
    <x:row r="239" ht="15" customHeight="1">
      <x:c r="A239" s="3" t="n">
        <x:v>238</x:v>
      </x:c>
      <x:c r="B239" s="3" t="str">
        <x:v>Negami's conjecture on projective-plane embeddings of graphs with planar covers</x:v>
      </x:c>
      <x:c r="C239" s="3" t="str">
        <x:v>No matching claim</x:v>
      </x:c>
      <x:c r="D239" s="7" t="str"/>
      <x:c r="E239" s="3" t="n">
        <x:v>1</x:v>
      </x:c>
      <x:c r="F239" s="3" t="str">
        <x:v>Graph theory / Graph drawing and embedding</x:v>
      </x:c>
      <x:c r="G239" s="3" t="str">
        <x:v>Unsolved problems</x:v>
      </x:c>
      <x:c r="H239" s="3" t="str"/>
      <x:c r="I239" s="3" t="str">
        <x:v>https://en.wikipedia.org/w/index.php?title=List_of_unsolved_problems_in_mathematics&amp;oldid=1378950817</x:v>
      </x:c>
      <x:c r="J239" s="3" t="str"/>
      <x:c r="K239" s="3" t="str">
        <x:v>Negami's conjecture on projective-plane embeddings of graphs with planar covers</x:v>
      </x:c>
      <x:c r="L239" s="3" t="str">
        <x:v>No corresponding result identified in the 372-family catalogue. This is not a claim that the problem remains open worldwide.</x:v>
      </x:c>
    </x:row>
    <x:row r="240" ht="15" customHeight="1">
      <x:c r="A240" s="3" t="n">
        <x:v>239</x:v>
      </x:c>
      <x:c r="B240" s="3" t="str">
        <x:v>The strong Papadimitriou–Ratajczak conjecture</x:v>
      </x:c>
      <x:c r="C240" s="3" t="str">
        <x:v>No matching claim</x:v>
      </x:c>
      <x:c r="D240" s="7" t="str"/>
      <x:c r="E240" s="3" t="n">
        <x:v>1</x:v>
      </x:c>
      <x:c r="F240" s="3" t="str">
        <x:v>Graph theory / Graph drawing and embedding</x:v>
      </x:c>
      <x:c r="G240" s="3" t="str">
        <x:v>Unsolved problems</x:v>
      </x:c>
      <x:c r="H240" s="3" t="str"/>
      <x:c r="I240" s="3" t="str">
        <x:v>https://en.wikipedia.org/w/index.php?title=List_of_unsolved_problems_in_mathematics&amp;oldid=1378950817</x:v>
      </x:c>
      <x:c r="J240" s="3" t="str"/>
      <x:c r="K240" s="3" t="str">
        <x:v>The strong Papadimitriou–Ratajczak conjecture: every polyhedral graph has a convex greedy embedding</x:v>
      </x:c>
      <x:c r="L240" s="3" t="str">
        <x:v>No corresponding result identified in the 372-family catalogue. This is not a claim that the problem remains open worldwide.</x:v>
      </x:c>
    </x:row>
    <x:row r="241" ht="15" customHeight="1">
      <x:c r="A241" s="3" t="n">
        <x:v>240</x:v>
      </x:c>
      <x:c r="B241" s="3" t="str">
        <x:v>Turán's brick factory problem – Is there a drawing of any complete bipartite graph with fewer crossings than the number given by Zarankiewicz?</x:v>
      </x:c>
      <x:c r="C241" s="3" t="str">
        <x:v>Claimed full answer</x:v>
      </x:c>
      <x:c r="D241" s="7" t="str">
        <x:v>165</x:v>
      </x:c>
      <x:c r="E241" s="3" t="n">
        <x:v>1</x:v>
      </x:c>
      <x:c r="F241" s="3" t="str">
        <x:v>Graph theory / Graph drawing and embedding</x:v>
      </x:c>
      <x:c r="G241" s="3" t="str">
        <x:v>Unsolved problems</x:v>
      </x:c>
      <x:c r="H241" s="3" t="str"/>
      <x:c r="I241" s="3" t="str">
        <x:v>https://en.wikipedia.org/w/index.php?title=List_of_unsolved_problems_in_mathematics&amp;oldid=1378950817</x:v>
      </x:c>
      <x:c r="J241" s="3" t="str">
        <x:v>https://github.com/openai/math/blob/main/preprints/The-crossing-number-of-complete-graphs-September-23-2026/paper.pdf</x:v>
      </x:c>
      <x:c r="K241" s="3" t="str">
        <x:v>Turán's brick factory problem – Is there a drawing of any complete bipartite graph with fewer crossings than the number given by Zarankiewicz?</x:v>
      </x:c>
      <x:c r="L241" s="3" t="str">
        <x:v>Exact crossing numbers for all complete bipartite graphs.</x:v>
      </x:c>
    </x:row>
    <x:row r="242" ht="15" customHeight="1">
      <x:c r="A242" s="3" t="n">
        <x:v>241</x:v>
      </x:c>
      <x:c r="B242" s="3" t="str">
        <x:v>Guy's conjecture on the crossing number for complete graphs – Is there a drawing of any complete graph with fewer crossings than the number given by h</x:v>
      </x:c>
      <x:c r="C242" s="3" t="str">
        <x:v>Claimed full answer</x:v>
      </x:c>
      <x:c r="D242" s="7" t="str">
        <x:v>165</x:v>
      </x:c>
      <x:c r="E242" s="3" t="n">
        <x:v>1</x:v>
      </x:c>
      <x:c r="F242" s="3" t="str">
        <x:v>Graph theory / Graph drawing and embedding</x:v>
      </x:c>
      <x:c r="G242" s="3" t="str">
        <x:v>Unsolved problems</x:v>
      </x:c>
      <x:c r="H242" s="3" t="str"/>
      <x:c r="I242" s="3" t="str">
        <x:v>https://en.wikipedia.org/w/index.php?title=List_of_unsolved_problems_in_mathematics&amp;oldid=1378950817</x:v>
      </x:c>
      <x:c r="J242" s="3" t="str">
        <x:v>https://github.com/openai/math/blob/main/preprints/The-crossing-number-of-complete-graphs-September-23-2026/paper.pdf</x:v>
      </x:c>
      <x:c r="K242" s="3" t="str">
        <x:v>Guy's conjecture on the crossing number for complete graphs – Is there a drawing of any complete graph with fewer crossings than the number given by his upper bound?</x:v>
      </x:c>
      <x:c r="L242" s="3" t="str">
        <x:v>Exact crossing numbers for all complete graphs.</x:v>
      </x:c>
    </x:row>
    <x:row r="243" ht="15" customHeight="1">
      <x:c r="A243" s="3" t="n">
        <x:v>242</x:v>
      </x:c>
      <x:c r="B243" s="3" t="str">
        <x:v>Universal point sets of subquadratic size for planar graphs</x:v>
      </x:c>
      <x:c r="C243" s="3" t="str">
        <x:v>No matching claim</x:v>
      </x:c>
      <x:c r="D243" s="7" t="str"/>
      <x:c r="E243" s="3" t="n">
        <x:v>1</x:v>
      </x:c>
      <x:c r="F243" s="3" t="str">
        <x:v>Graph theory / Graph drawing and embedding</x:v>
      </x:c>
      <x:c r="G243" s="3" t="str">
        <x:v>Unsolved problems</x:v>
      </x:c>
      <x:c r="H243" s="3" t="str"/>
      <x:c r="I243" s="3" t="str">
        <x:v>https://en.wikipedia.org/w/index.php?title=List_of_unsolved_problems_in_mathematics&amp;oldid=1378950817</x:v>
      </x:c>
      <x:c r="J243" s="3" t="str"/>
      <x:c r="K243" s="3" t="str">
        <x:v>Universal point sets of subquadratic size for planar graphs</x:v>
      </x:c>
      <x:c r="L243" s="3" t="str">
        <x:v>No corresponding result identified in the 372-family catalogue. This is not a claim that the problem remains open worldwide.</x:v>
      </x:c>
    </x:row>
    <x:row r="244" ht="15" customHeight="1">
      <x:c r="A244" s="3" t="n">
        <x:v>243</x:v>
      </x:c>
      <x:c r="B244" s="3" t="str">
        <x:v>Does there exist a conference graph for every number of vertices { v&gt;1} where { v\equiv 1{\bmod {4}}} and { v} is an odd sum of two squares?</x:v>
      </x:c>
      <x:c r="C244" s="3" t="str">
        <x:v>No matching claim</x:v>
      </x:c>
      <x:c r="D244" s="7" t="str"/>
      <x:c r="E244" s="3" t="n">
        <x:v>1</x:v>
      </x:c>
      <x:c r="F244" s="3" t="str">
        <x:v>Graph theory / Restriction of graph parameters</x:v>
      </x:c>
      <x:c r="G244" s="3" t="str">
        <x:v>Unsolved problems</x:v>
      </x:c>
      <x:c r="H244" s="3" t="str"/>
      <x:c r="I244" s="3" t="str">
        <x:v>https://en.wikipedia.org/w/index.php?title=List_of_unsolved_problems_in_mathematics&amp;oldid=1378950817</x:v>
      </x:c>
      <x:c r="J244" s="3" t="str"/>
      <x:c r="K244" s="3" t="str">
        <x:v>Does there exist a conference graph for every number of vertices { v&gt;1} where { v\equiv 1{\bmod {4}}} and { v} is an odd sum of two squares?</x:v>
      </x:c>
      <x:c r="L244" s="3" t="str">
        <x:v>No corresponding result identified in the 372-family catalogue. This is not a claim that the problem remains open worldwide.</x:v>
      </x:c>
    </x:row>
    <x:row r="245" ht="15" customHeight="1">
      <x:c r="A245" s="3" t="n">
        <x:v>244</x:v>
      </x:c>
      <x:c r="B245" s="3" t="str">
        <x:v>Conway's 99-graph problem</x:v>
      </x:c>
      <x:c r="C245" s="3" t="str">
        <x:v>No matching claim</x:v>
      </x:c>
      <x:c r="D245" s="7" t="str"/>
      <x:c r="E245" s="3" t="n">
        <x:v>1</x:v>
      </x:c>
      <x:c r="F245" s="3" t="str">
        <x:v>Graph theory / Restriction of graph parameters</x:v>
      </x:c>
      <x:c r="G245" s="3" t="str">
        <x:v>Unsolved problems</x:v>
      </x:c>
      <x:c r="H245" s="3" t="str"/>
      <x:c r="I245" s="3" t="str">
        <x:v>https://en.wikipedia.org/w/index.php?title=List_of_unsolved_problems_in_mathematics&amp;oldid=1378950817</x:v>
      </x:c>
      <x:c r="J245" s="3" t="str"/>
      <x:c r="K245" s="3" t="str">
        <x:v>Conway's 99-graph problem: does there exist a strongly regular graph with parameters { (99,14,1,2)}?</x:v>
      </x:c>
      <x:c r="L245" s="3" t="str">
        <x:v>No corresponding result identified in the 372-family catalogue. This is not a claim that the problem remains open worldwide.</x:v>
      </x:c>
    </x:row>
    <x:row r="246" ht="15" customHeight="1">
      <x:c r="A246" s="3" t="n">
        <x:v>245</x:v>
      </x:c>
      <x:c r="B246" s="3" t="str">
        <x:v>Degree diameter problem</x:v>
      </x:c>
      <x:c r="C246" s="3" t="str">
        <x:v>No matching claim</x:v>
      </x:c>
      <x:c r="D246" s="7" t="str"/>
      <x:c r="E246" s="3" t="n">
        <x:v>1</x:v>
      </x:c>
      <x:c r="F246" s="3" t="str">
        <x:v>Graph theory / Restriction of graph parameters</x:v>
      </x:c>
      <x:c r="G246" s="3" t="str">
        <x:v>Unsolved problems</x:v>
      </x:c>
      <x:c r="H246" s="3" t="str"/>
      <x:c r="I246" s="3" t="str">
        <x:v>https://en.wikipedia.org/w/index.php?title=List_of_unsolved_problems_in_mathematics&amp;oldid=1378950817</x:v>
      </x:c>
      <x:c r="J246" s="3" t="str"/>
      <x:c r="K246" s="3" t="str">
        <x:v>Degree diameter problem: given two positive integers { d,k}, what is the largest graph of diameter { k} such that all vertices have degrees at most { d}?</x:v>
      </x:c>
      <x:c r="L246" s="3" t="str">
        <x:v>No corresponding result identified in the 372-family catalogue. This is not a claim that the problem remains open worldwide.</x:v>
      </x:c>
    </x:row>
    <x:row r="247" ht="15" customHeight="1">
      <x:c r="A247" s="3" t="n">
        <x:v>246</x:v>
      </x:c>
      <x:c r="B247" s="3" t="str">
        <x:v>Jørgensen's conjecture that every 6-vertex-connected { K_{6}}-minor-free graph is an apex graph</x:v>
      </x:c>
      <x:c r="C247" s="3" t="str">
        <x:v>No matching claim</x:v>
      </x:c>
      <x:c r="D247" s="7" t="str"/>
      <x:c r="E247" s="3" t="n">
        <x:v>1</x:v>
      </x:c>
      <x:c r="F247" s="3" t="str">
        <x:v>Graph theory / Restriction of graph parameters</x:v>
      </x:c>
      <x:c r="G247" s="3" t="str">
        <x:v>Unsolved problems</x:v>
      </x:c>
      <x:c r="H247" s="3" t="str"/>
      <x:c r="I247" s="3" t="str">
        <x:v>https://en.wikipedia.org/w/index.php?title=List_of_unsolved_problems_in_mathematics&amp;oldid=1378950817</x:v>
      </x:c>
      <x:c r="J247" s="3" t="str"/>
      <x:c r="K247" s="3" t="str">
        <x:v>Jørgensen's conjecture that every 6-vertex-connected { K_{6}}-minor-free graph is an apex graph</x:v>
      </x:c>
      <x:c r="L247" s="3" t="str">
        <x:v>No corresponding result identified in the 372-family catalogue. This is not a claim that the problem remains open worldwide.</x:v>
      </x:c>
    </x:row>
    <x:row r="248" ht="15" customHeight="1">
      <x:c r="A248" s="3" t="n">
        <x:v>247</x:v>
      </x:c>
      <x:c r="B248" s="3" t="str">
        <x:v>Does a Moore graph with girth 5 and degree 57 exist?</x:v>
      </x:c>
      <x:c r="C248" s="3" t="str">
        <x:v>No matching claim</x:v>
      </x:c>
      <x:c r="D248" s="7" t="str"/>
      <x:c r="E248" s="3" t="n">
        <x:v>1</x:v>
      </x:c>
      <x:c r="F248" s="3" t="str">
        <x:v>Graph theory / Restriction of graph parameters</x:v>
      </x:c>
      <x:c r="G248" s="3" t="str">
        <x:v>Unsolved problems</x:v>
      </x:c>
      <x:c r="H248" s="3" t="str"/>
      <x:c r="I248" s="3" t="str">
        <x:v>https://en.wikipedia.org/w/index.php?title=List_of_unsolved_problems_in_mathematics&amp;oldid=1378950817</x:v>
      </x:c>
      <x:c r="J248" s="3" t="str"/>
      <x:c r="K248" s="3" t="str">
        <x:v>Does a Moore graph with girth 5 and degree 57 exist?</x:v>
      </x:c>
      <x:c r="L248" s="3" t="str">
        <x:v>No corresponding result identified in the 372-family catalogue. This is not a claim that the problem remains open worldwide.</x:v>
      </x:c>
    </x:row>
    <x:row r="249" ht="15" customHeight="1">
      <x:c r="A249" s="3" t="n">
        <x:v>248</x:v>
      </x:c>
      <x:c r="B249" s="3" t="str">
        <x:v>Do there exist infinitely many strongly regular geodetic graphs, or any strongly regular geodetic graphs that are not Moore graphs?</x:v>
      </x:c>
      <x:c r="C249" s="3" t="str">
        <x:v>No matching claim</x:v>
      </x:c>
      <x:c r="D249" s="7" t="str"/>
      <x:c r="E249" s="3" t="n">
        <x:v>1</x:v>
      </x:c>
      <x:c r="F249" s="3" t="str">
        <x:v>Graph theory / Restriction of graph parameters</x:v>
      </x:c>
      <x:c r="G249" s="3" t="str">
        <x:v>Unsolved problems</x:v>
      </x:c>
      <x:c r="H249" s="3" t="str"/>
      <x:c r="I249" s="3" t="str">
        <x:v>https://en.wikipedia.org/w/index.php?title=List_of_unsolved_problems_in_mathematics&amp;oldid=1378950817</x:v>
      </x:c>
      <x:c r="J249" s="3" t="str"/>
      <x:c r="K249" s="3" t="str">
        <x:v>Do there exist infinitely many strongly regular geodetic graphs, or any strongly regular geodetic graphs that are not Moore graphs?</x:v>
      </x:c>
      <x:c r="L249" s="3" t="str">
        <x:v>No corresponding result identified in the 372-family catalogue. This is not a claim that the problem remains open worldwide.</x:v>
      </x:c>
    </x:row>
    <x:row r="250" ht="15" customHeight="1">
      <x:c r="A250" s="3" t="n">
        <x:v>249</x:v>
      </x:c>
      <x:c r="B250" s="3" t="str">
        <x:v>Barnette's conjecture</x:v>
      </x:c>
      <x:c r="C250" s="3" t="str">
        <x:v>Claimed full answer</x:v>
      </x:c>
      <x:c r="D250" s="7" t="str">
        <x:v>180</x:v>
      </x:c>
      <x:c r="E250" s="3" t="n">
        <x:v>1</x:v>
      </x:c>
      <x:c r="F250" s="3" t="str">
        <x:v>Graph theory / Subgraphs</x:v>
      </x:c>
      <x:c r="G250" s="3" t="str">
        <x:v>Unsolved problems</x:v>
      </x:c>
      <x:c r="H250" s="3" t="str"/>
      <x:c r="I250" s="3" t="str">
        <x:v>https://en.wikipedia.org/w/index.php?title=List_of_unsolved_problems_in_mathematics&amp;oldid=1378950817</x:v>
      </x:c>
      <x:c r="J250" s="3" t="str">
        <x:v>https://github.com/openai/math/blob/main/preprints/Paired-states-and-Hamiltonian-cycles-in-cubic-bipartite-planar-graphs-September-24-2026/paper.pdf</x:v>
      </x:c>
      <x:c r="K250" s="3" t="str">
        <x:v>Barnette's conjecture: every cubic bipartite three-connected planar graph has a Hamiltonian cycle</x:v>
      </x:c>
      <x:c r="L250" s="3" t="str">
        <x:v>Full cubic bipartite 3-connected planar Hamiltonicity.</x:v>
      </x:c>
    </x:row>
    <x:row r="251" ht="15" customHeight="1">
      <x:c r="A251" s="3" t="n">
        <x:v>250</x:v>
      </x:c>
      <x:c r="B251" s="3" t="str">
        <x:v>Gilbert–Pollak conjecture on the Steiner ratio of the Euclidean plane that the Steiner ratio is { {\sqrt {3}}/2}</x:v>
      </x:c>
      <x:c r="C251" s="3" t="str">
        <x:v>No matching claim</x:v>
      </x:c>
      <x:c r="D251" s="7" t="str"/>
      <x:c r="E251" s="3" t="n">
        <x:v>1</x:v>
      </x:c>
      <x:c r="F251" s="3" t="str">
        <x:v>Graph theory / Subgraphs</x:v>
      </x:c>
      <x:c r="G251" s="3" t="str">
        <x:v>Unsolved problems</x:v>
      </x:c>
      <x:c r="H251" s="3" t="str"/>
      <x:c r="I251" s="3" t="str">
        <x:v>https://en.wikipedia.org/w/index.php?title=List_of_unsolved_problems_in_mathematics&amp;oldid=1378950817</x:v>
      </x:c>
      <x:c r="J251" s="3" t="str"/>
      <x:c r="K251" s="3" t="str">
        <x:v>Gilbert–Pollak conjecture on the Steiner ratio of the Euclidean plane that the Steiner ratio is { {\sqrt {3}}/2}</x:v>
      </x:c>
      <x:c r="L251" s="3" t="str">
        <x:v>No corresponding result identified in the 372-family catalogue. This is not a claim that the problem remains open worldwide.</x:v>
      </x:c>
    </x:row>
    <x:row r="252" ht="15" customHeight="1">
      <x:c r="A252" s="3" t="n">
        <x:v>251</x:v>
      </x:c>
      <x:c r="B252" s="3" t="str">
        <x:v>Chvátal's toughness conjecture, that there is a number t such that every t-tough graph is Hamiltonian</x:v>
      </x:c>
      <x:c r="C252" s="3" t="str">
        <x:v>No matching claim</x:v>
      </x:c>
      <x:c r="D252" s="7" t="str"/>
      <x:c r="E252" s="3" t="n">
        <x:v>1</x:v>
      </x:c>
      <x:c r="F252" s="3" t="str">
        <x:v>Graph theory / Subgraphs</x:v>
      </x:c>
      <x:c r="G252" s="3" t="str">
        <x:v>Unsolved problems</x:v>
      </x:c>
      <x:c r="H252" s="3" t="str"/>
      <x:c r="I252" s="3" t="str">
        <x:v>https://en.wikipedia.org/w/index.php?title=List_of_unsolved_problems_in_mathematics&amp;oldid=1378950817</x:v>
      </x:c>
      <x:c r="J252" s="3" t="str"/>
      <x:c r="K252" s="3" t="str">
        <x:v>Chvátal's toughness conjecture, that there is a number t such that every t-tough graph is Hamiltonian</x:v>
      </x:c>
      <x:c r="L252" s="3" t="str">
        <x:v>No corresponding result identified in the 372-family catalogue. This is not a claim that the problem remains open worldwide.</x:v>
      </x:c>
    </x:row>
    <x:row r="253" ht="15" customHeight="1">
      <x:c r="A253" s="3" t="n">
        <x:v>252</x:v>
      </x:c>
      <x:c r="B253" s="3" t="str">
        <x:v>The cycle double cover conjecture</x:v>
      </x:c>
      <x:c r="C253" s="3" t="str">
        <x:v>Related only</x:v>
      </x:c>
      <x:c r="D253" s="7" t="str">
        <x:v>181</x:v>
      </x:c>
      <x:c r="E253" s="3" t="n">
        <x:v>1</x:v>
      </x:c>
      <x:c r="F253" s="3" t="str">
        <x:v>Graph theory / Subgraphs</x:v>
      </x:c>
      <x:c r="G253" s="3" t="str">
        <x:v>Unsolved problems</x:v>
      </x:c>
      <x:c r="H253" s="3" t="str"/>
      <x:c r="I253" s="3" t="str">
        <x:v>https://en.wikipedia.org/w/index.php?title=List_of_unsolved_problems_in_mathematics&amp;oldid=1378950817</x:v>
      </x:c>
      <x:c r="J253" s="3" t="str">
        <x:v>https://github.com/openai/math/blob/main/preprints/A-linear-cycle-and-edge-decomposition-of-every-graph-September-24-2026/main.pdf</x:v>
      </x:c>
      <x:c r="K253" s="3" t="str">
        <x:v>The cycle double cover conjecture: every bridgeless graph has a family of cycles that includes each edge twice</x:v>
      </x:c>
      <x:c r="L253" s="3" t="str">
        <x:v>Partition into O(n) cycles/single edges is not a cycle double cover. Earlier AI cycle-double-cover work is not a new claim here.</x:v>
      </x:c>
    </x:row>
    <x:row r="254" ht="15" customHeight="1">
      <x:c r="A254" s="3" t="n">
        <x:v>253</x:v>
      </x:c>
      <x:c r="B254" s="3" t="str">
        <x:v>The Erdős–Gyárfás conjecture on cycles with power-of-two lengths in cubic graphs</x:v>
      </x:c>
      <x:c r="C254" s="3" t="str">
        <x:v>No matching claim</x:v>
      </x:c>
      <x:c r="D254" s="7" t="str"/>
      <x:c r="E254" s="3" t="n">
        <x:v>1</x:v>
      </x:c>
      <x:c r="F254" s="3" t="str">
        <x:v>Graph theory / Subgraphs</x:v>
      </x:c>
      <x:c r="G254" s="3" t="str">
        <x:v>Unsolved problems</x:v>
      </x:c>
      <x:c r="H254" s="3" t="str"/>
      <x:c r="I254" s="3" t="str">
        <x:v>https://en.wikipedia.org/w/index.php?title=List_of_unsolved_problems_in_mathematics&amp;oldid=1378950817</x:v>
      </x:c>
      <x:c r="J254" s="3" t="str"/>
      <x:c r="K254" s="3" t="str">
        <x:v>The Erdős–Gyárfás conjecture on cycles with power-of-two lengths in cubic graphs</x:v>
      </x:c>
      <x:c r="L254" s="3" t="str">
        <x:v>No corresponding result identified in the 372-family catalogue. This is not a claim that the problem remains open worldwide.</x:v>
      </x:c>
    </x:row>
    <x:row r="255" ht="15" customHeight="1">
      <x:c r="A255" s="3" t="n">
        <x:v>254</x:v>
      </x:c>
      <x:c r="B255" s="3" t="str">
        <x:v>The Erdős–Hajnal conjecture on large cliques or independent sets in graphs with a forbidden induced subgraph</x:v>
      </x:c>
      <x:c r="C255" s="3" t="str">
        <x:v>Related only</x:v>
      </x:c>
      <x:c r="D255" s="7" t="str">
        <x:v>184</x:v>
      </x:c>
      <x:c r="E255" s="3" t="n">
        <x:v>1</x:v>
      </x:c>
      <x:c r="F255" s="3" t="str">
        <x:v>Graph theory / Subgraphs</x:v>
      </x:c>
      <x:c r="G255" s="3" t="str">
        <x:v>Unsolved problems</x:v>
      </x:c>
      <x:c r="H255" s="3" t="str"/>
      <x:c r="I255" s="3" t="str">
        <x:v>https://en.wikipedia.org/w/index.php?title=List_of_unsolved_problems_in_mathematics&amp;oldid=1378950817</x:v>
      </x:c>
      <x:c r="J255" s="3" t="str">
        <x:v>https://github.com/openai/math/blob/main/preprints/Correspondence-Coloring-Graphs-with-a-Forbidden-Clique-October-5-2026/correspondence-coloring-forbidden-clique.pdf</x:v>
      </x:c>
      <x:c r="K255" s="3" t="str">
        <x:v>The Erdős–Hajnal conjecture on large cliques or independent sets in graphs with a forbidden induced subgraph</x:v>
      </x:c>
      <x:c r="L255" s="3" t="str">
        <x:v>Forbidden non-induced subgraph coloring differs from the Erdos-Hajnal induced-subgraph problem.</x:v>
      </x:c>
    </x:row>
    <x:row r="256" ht="15" customHeight="1">
      <x:c r="A256" s="3" t="n">
        <x:v>255</x:v>
      </x:c>
      <x:c r="B256" s="3" t="str">
        <x:v>The Grünbaum–Nash-Williams conjecture on whether every 4-vertex-connected toroidal graph has a Hamiltonian cycle.</x:v>
      </x:c>
      <x:c r="C256" s="3" t="str">
        <x:v>No matching claim</x:v>
      </x:c>
      <x:c r="D256" s="7" t="str"/>
      <x:c r="E256" s="3" t="n">
        <x:v>1</x:v>
      </x:c>
      <x:c r="F256" s="3" t="str">
        <x:v>Graph theory / Subgraphs</x:v>
      </x:c>
      <x:c r="G256" s="3" t="str">
        <x:v>Unsolved problems</x:v>
      </x:c>
      <x:c r="H256" s="3" t="str"/>
      <x:c r="I256" s="3" t="str">
        <x:v>https://en.wikipedia.org/w/index.php?title=List_of_unsolved_problems_in_mathematics&amp;oldid=1378950817</x:v>
      </x:c>
      <x:c r="J256" s="3" t="str"/>
      <x:c r="K256" s="3" t="str">
        <x:v>The Grünbaum–Nash-Williams conjecture on whether every 4-vertex-connected toroidal graph has a Hamiltonian cycle.</x:v>
      </x:c>
      <x:c r="L256" s="3" t="str">
        <x:v>No corresponding result identified in the 372-family catalogue. This is not a claim that the problem remains open worldwide.</x:v>
      </x:c>
    </x:row>
    <x:row r="257" ht="15" customHeight="1">
      <x:c r="A257" s="3" t="n">
        <x:v>256</x:v>
      </x:c>
      <x:c r="B257" s="3" t="str">
        <x:v>The linear arboricity conjecture on decomposing graphs into disjoint unions of paths according to their maximum degree</x:v>
      </x:c>
      <x:c r="C257" s="3" t="str">
        <x:v>No matching claim</x:v>
      </x:c>
      <x:c r="D257" s="7" t="str"/>
      <x:c r="E257" s="3" t="n">
        <x:v>1</x:v>
      </x:c>
      <x:c r="F257" s="3" t="str">
        <x:v>Graph theory / Subgraphs</x:v>
      </x:c>
      <x:c r="G257" s="3" t="str">
        <x:v>Unsolved problems</x:v>
      </x:c>
      <x:c r="H257" s="3" t="str"/>
      <x:c r="I257" s="3" t="str">
        <x:v>https://en.wikipedia.org/w/index.php?title=List_of_unsolved_problems_in_mathematics&amp;oldid=1378950817</x:v>
      </x:c>
      <x:c r="J257" s="3" t="str"/>
      <x:c r="K257" s="3" t="str">
        <x:v>The linear arboricity conjecture on decomposing graphs into disjoint unions of paths according to their maximum degree</x:v>
      </x:c>
      <x:c r="L257" s="3" t="str">
        <x:v>No corresponding result identified in the 372-family catalogue. This is not a claim that the problem remains open worldwide.</x:v>
      </x:c>
    </x:row>
    <x:row r="258" ht="15" customHeight="1">
      <x:c r="A258" s="3" t="n">
        <x:v>257</x:v>
      </x:c>
      <x:c r="B258" s="3" t="str">
        <x:v>The Lovász conjecture on Hamiltonian paths in symmetric graphs</x:v>
      </x:c>
      <x:c r="C258" s="3" t="str">
        <x:v>No matching claim</x:v>
      </x:c>
      <x:c r="D258" s="7" t="str"/>
      <x:c r="E258" s="3" t="n">
        <x:v>1</x:v>
      </x:c>
      <x:c r="F258" s="3" t="str">
        <x:v>Graph theory / Subgraphs</x:v>
      </x:c>
      <x:c r="G258" s="3" t="str">
        <x:v>Unsolved problems</x:v>
      </x:c>
      <x:c r="H258" s="3" t="str"/>
      <x:c r="I258" s="3" t="str">
        <x:v>https://en.wikipedia.org/w/index.php?title=List_of_unsolved_problems_in_mathematics&amp;oldid=1378950817</x:v>
      </x:c>
      <x:c r="J258" s="3" t="str"/>
      <x:c r="K258" s="3" t="str">
        <x:v>The Lovász conjecture on Hamiltonian paths in symmetric graphs</x:v>
      </x:c>
      <x:c r="L258" s="3" t="str">
        <x:v>No corresponding result identified in the 372-family catalogue. This is not a claim that the problem remains open worldwide.</x:v>
      </x:c>
    </x:row>
    <x:row r="259" ht="15" customHeight="1">
      <x:c r="A259" s="3" t="n">
        <x:v>258</x:v>
      </x:c>
      <x:c r="B259" s="3" t="str">
        <x:v>The Oberwolfach problem on which 2-regular graphs have the property that a complete graph on the same number of vertices can be decomposed into edge-d</x:v>
      </x:c>
      <x:c r="C259" s="3" t="str">
        <x:v>No matching claim</x:v>
      </x:c>
      <x:c r="D259" s="7" t="str"/>
      <x:c r="E259" s="3" t="n">
        <x:v>1</x:v>
      </x:c>
      <x:c r="F259" s="3" t="str">
        <x:v>Graph theory / Subgraphs</x:v>
      </x:c>
      <x:c r="G259" s="3" t="str">
        <x:v>Unsolved problems</x:v>
      </x:c>
      <x:c r="H259" s="3" t="str"/>
      <x:c r="I259" s="3" t="str">
        <x:v>https://en.wikipedia.org/w/index.php?title=List_of_unsolved_problems_in_mathematics&amp;oldid=1378950817</x:v>
      </x:c>
      <x:c r="J259" s="3" t="str"/>
      <x:c r="K259" s="3" t="str">
        <x:v>The Oberwolfach problem on which 2-regular graphs have the property that a complete graph on the same number of vertices can be decomposed into edge-disjoint copies of the given graph.</x:v>
      </x:c>
      <x:c r="L259" s="3" t="str">
        <x:v>No corresponding result identified in the 372-family catalogue. This is not a claim that the problem remains open worldwide.</x:v>
      </x:c>
    </x:row>
    <x:row r="260" ht="15" customHeight="1">
      <x:c r="A260" s="3" t="n">
        <x:v>259</x:v>
      </x:c>
      <x:c r="B260" s="3" t="str">
        <x:v>What is the largest possible pathwidth of an n-vertex cubic graph?</x:v>
      </x:c>
      <x:c r="C260" s="3" t="str">
        <x:v>No matching claim</x:v>
      </x:c>
      <x:c r="D260" s="7" t="str"/>
      <x:c r="E260" s="3" t="n">
        <x:v>1</x:v>
      </x:c>
      <x:c r="F260" s="3" t="str">
        <x:v>Graph theory / Subgraphs</x:v>
      </x:c>
      <x:c r="G260" s="3" t="str">
        <x:v>Unsolved problems</x:v>
      </x:c>
      <x:c r="H260" s="3" t="str"/>
      <x:c r="I260" s="3" t="str">
        <x:v>https://en.wikipedia.org/w/index.php?title=List_of_unsolved_problems_in_mathematics&amp;oldid=1378950817</x:v>
      </x:c>
      <x:c r="J260" s="3" t="str"/>
      <x:c r="K260" s="3" t="str">
        <x:v>What is the largest possible pathwidth of an n-vertex cubic graph?</x:v>
      </x:c>
      <x:c r="L260" s="3" t="str">
        <x:v>No corresponding result identified in the 372-family catalogue. This is not a claim that the problem remains open worldwide.</x:v>
      </x:c>
    </x:row>
    <x:row r="261" ht="15" customHeight="1">
      <x:c r="A261" s="3" t="n">
        <x:v>260</x:v>
      </x:c>
      <x:c r="B261" s="3" t="str">
        <x:v>The reconstruction conjecture and new digraph reconstruction conjecture on whether a graph is uniquely determined by its vertex-deleted subgraphs.</x:v>
      </x:c>
      <x:c r="C261" s="3" t="str">
        <x:v>No matching claim</x:v>
      </x:c>
      <x:c r="D261" s="7" t="str"/>
      <x:c r="E261" s="3" t="n">
        <x:v>1</x:v>
      </x:c>
      <x:c r="F261" s="3" t="str">
        <x:v>Graph theory / Subgraphs</x:v>
      </x:c>
      <x:c r="G261" s="3" t="str">
        <x:v>Unsolved problems</x:v>
      </x:c>
      <x:c r="H261" s="3" t="str"/>
      <x:c r="I261" s="3" t="str">
        <x:v>https://en.wikipedia.org/w/index.php?title=List_of_unsolved_problems_in_mathematics&amp;oldid=1378950817</x:v>
      </x:c>
      <x:c r="J261" s="3" t="str"/>
      <x:c r="K261" s="3" t="str">
        <x:v>The reconstruction conjecture and new digraph reconstruction conjecture on whether a graph is uniquely determined by its vertex-deleted subgraphs.</x:v>
      </x:c>
      <x:c r="L261" s="3" t="str">
        <x:v>No corresponding result identified in the 372-family catalogue. This is not a claim that the problem remains open worldwide.</x:v>
      </x:c>
    </x:row>
    <x:row r="262" ht="15" customHeight="1">
      <x:c r="A262" s="3" t="n">
        <x:v>261</x:v>
      </x:c>
      <x:c r="B262" s="3" t="str">
        <x:v>The snake-in-the-box problem</x:v>
      </x:c>
      <x:c r="C262" s="3" t="str">
        <x:v>No matching claim</x:v>
      </x:c>
      <x:c r="D262" s="7" t="str"/>
      <x:c r="E262" s="3" t="n">
        <x:v>1</x:v>
      </x:c>
      <x:c r="F262" s="3" t="str">
        <x:v>Graph theory / Subgraphs</x:v>
      </x:c>
      <x:c r="G262" s="3" t="str">
        <x:v>Unsolved problems</x:v>
      </x:c>
      <x:c r="H262" s="3" t="str"/>
      <x:c r="I262" s="3" t="str">
        <x:v>https://en.wikipedia.org/w/index.php?title=List_of_unsolved_problems_in_mathematics&amp;oldid=1378950817</x:v>
      </x:c>
      <x:c r="J262" s="3" t="str"/>
      <x:c r="K262" s="3" t="str">
        <x:v>The snake-in-the-box problem: what is the longest possible induced path in an { n}-dimensional hypercube graph?</x:v>
      </x:c>
      <x:c r="L262" s="3" t="str">
        <x:v>No corresponding result identified in the 372-family catalogue. This is not a claim that the problem remains open worldwide.</x:v>
      </x:c>
    </x:row>
    <x:row r="263" ht="15" customHeight="1">
      <x:c r="A263" s="3" t="n">
        <x:v>262</x:v>
      </x:c>
      <x:c r="B263" s="3" t="str">
        <x:v>Sumner's conjecture</x:v>
      </x:c>
      <x:c r="C263" s="3" t="str">
        <x:v>No matching claim</x:v>
      </x:c>
      <x:c r="D263" s="7" t="str"/>
      <x:c r="E263" s="3" t="n">
        <x:v>1</x:v>
      </x:c>
      <x:c r="F263" s="3" t="str">
        <x:v>Graph theory / Subgraphs</x:v>
      </x:c>
      <x:c r="G263" s="3" t="str">
        <x:v>Unsolved problems</x:v>
      </x:c>
      <x:c r="H263" s="3" t="str"/>
      <x:c r="I263" s="3" t="str">
        <x:v>https://en.wikipedia.org/w/index.php?title=List_of_unsolved_problems_in_mathematics&amp;oldid=1378950817</x:v>
      </x:c>
      <x:c r="J263" s="3" t="str"/>
      <x:c r="K263" s="3" t="str">
        <x:v>Sumner's conjecture: does every { (2n-2)}-vertex tournament contain as a subgraph every { n}-vertex oriented tree?</x:v>
      </x:c>
      <x:c r="L263" s="3" t="str">
        <x:v>No corresponding result identified in the 372-family catalogue. This is not a claim that the problem remains open worldwide.</x:v>
      </x:c>
    </x:row>
    <x:row r="264" ht="15" customHeight="1">
      <x:c r="A264" s="3" t="n">
        <x:v>263</x:v>
      </x:c>
      <x:c r="B264" s="3" t="str">
        <x:v>Szymanski's conjecture</x:v>
      </x:c>
      <x:c r="C264" s="3" t="str">
        <x:v>No matching claim</x:v>
      </x:c>
      <x:c r="D264" s="7" t="str"/>
      <x:c r="E264" s="3" t="n">
        <x:v>1</x:v>
      </x:c>
      <x:c r="F264" s="3" t="str">
        <x:v>Graph theory / Subgraphs</x:v>
      </x:c>
      <x:c r="G264" s="3" t="str">
        <x:v>Unsolved problems</x:v>
      </x:c>
      <x:c r="H264" s="3" t="str"/>
      <x:c r="I264" s="3" t="str">
        <x:v>https://en.wikipedia.org/w/index.php?title=List_of_unsolved_problems_in_mathematics&amp;oldid=1378950817</x:v>
      </x:c>
      <x:c r="J264" s="3" t="str"/>
      <x:c r="K264" s="3" t="str">
        <x:v>Szymanski's conjecture: every permutation on the { n}-dimensional doubly-directed hypercube graph can be routed with edge-disjoint paths.</x:v>
      </x:c>
      <x:c r="L264" s="3" t="str">
        <x:v>No corresponding result identified in the 372-family catalogue. This is not a claim that the problem remains open worldwide.</x:v>
      </x:c>
    </x:row>
    <x:row r="265" ht="15" customHeight="1">
      <x:c r="A265" s="3" t="n">
        <x:v>264</x:v>
      </x:c>
      <x:c r="B265" s="3" t="str">
        <x:v>Tuza's conjecture</x:v>
      </x:c>
      <x:c r="C265" s="3" t="str">
        <x:v>No matching claim</x:v>
      </x:c>
      <x:c r="D265" s="7" t="str"/>
      <x:c r="E265" s="3" t="n">
        <x:v>1</x:v>
      </x:c>
      <x:c r="F265" s="3" t="str">
        <x:v>Graph theory / Subgraphs</x:v>
      </x:c>
      <x:c r="G265" s="3" t="str">
        <x:v>Unsolved problems</x:v>
      </x:c>
      <x:c r="H265" s="3" t="str"/>
      <x:c r="I265" s="3" t="str">
        <x:v>https://en.wikipedia.org/w/index.php?title=List_of_unsolved_problems_in_mathematics&amp;oldid=1378950817</x:v>
      </x:c>
      <x:c r="J265" s="3" t="str"/>
      <x:c r="K265" s="3" t="str">
        <x:v>Tuza's conjecture: if the maximum number of disjoint triangles is { \nu }, can all triangles be hit by a set of at most { 2\nu } edges?</x:v>
      </x:c>
      <x:c r="L265" s="3" t="str">
        <x:v>No corresponding result identified in the 372-family catalogue. This is not a claim that the problem remains open worldwide.</x:v>
      </x:c>
    </x:row>
    <x:row r="266" ht="15" customHeight="1">
      <x:c r="A266" s="3" t="n">
        <x:v>265</x:v>
      </x:c>
      <x:c r="B266" s="3" t="str">
        <x:v>The unfriendly partition conjecture</x:v>
      </x:c>
      <x:c r="C266" s="3" t="str">
        <x:v>No matching claim</x:v>
      </x:c>
      <x:c r="D266" s="7" t="str"/>
      <x:c r="E266" s="3" t="n">
        <x:v>1</x:v>
      </x:c>
      <x:c r="F266" s="3" t="str">
        <x:v>Graph theory / Subgraphs</x:v>
      </x:c>
      <x:c r="G266" s="3" t="str">
        <x:v>Unsolved problems</x:v>
      </x:c>
      <x:c r="H266" s="3" t="str"/>
      <x:c r="I266" s="3" t="str">
        <x:v>https://en.wikipedia.org/w/index.php?title=List_of_unsolved_problems_in_mathematics&amp;oldid=1378950817</x:v>
      </x:c>
      <x:c r="J266" s="3" t="str"/>
      <x:c r="K266" s="3" t="str">
        <x:v>The unfriendly partition conjecture: Does every countable graph have an unfriendly partition into two parts?</x:v>
      </x:c>
      <x:c r="L266" s="3" t="str">
        <x:v>No corresponding result identified in the 372-family catalogue. This is not a claim that the problem remains open worldwide.</x:v>
      </x:c>
    </x:row>
    <x:row r="267" ht="15" customHeight="1">
      <x:c r="A267" s="3" t="n">
        <x:v>266</x:v>
      </x:c>
      <x:c r="B267" s="3" t="str">
        <x:v>Vizing's conjecture on the domination number of cartesian products of graphs</x:v>
      </x:c>
      <x:c r="C267" s="3" t="str">
        <x:v>No matching claim</x:v>
      </x:c>
      <x:c r="D267" s="7" t="str"/>
      <x:c r="E267" s="3" t="n">
        <x:v>1</x:v>
      </x:c>
      <x:c r="F267" s="3" t="str">
        <x:v>Graph theory / Subgraphs</x:v>
      </x:c>
      <x:c r="G267" s="3" t="str">
        <x:v>Unsolved problems</x:v>
      </x:c>
      <x:c r="H267" s="3" t="str"/>
      <x:c r="I267" s="3" t="str">
        <x:v>https://en.wikipedia.org/w/index.php?title=List_of_unsolved_problems_in_mathematics&amp;oldid=1378950817</x:v>
      </x:c>
      <x:c r="J267" s="3" t="str"/>
      <x:c r="K267" s="3" t="str">
        <x:v>Vizing's conjecture on the domination number of cartesian products of graphs</x:v>
      </x:c>
      <x:c r="L267" s="3" t="str">
        <x:v>No corresponding result identified in the 372-family catalogue. This is not a claim that the problem remains open worldwide.</x:v>
      </x:c>
    </x:row>
    <x:row r="268" ht="15" customHeight="1">
      <x:c r="A268" s="3" t="n">
        <x:v>267</x:v>
      </x:c>
      <x:c r="B268" s="3" t="str">
        <x:v>Walescki's theorem for hypergraphs</x:v>
      </x:c>
      <x:c r="C268" s="3" t="str">
        <x:v>No matching claim</x:v>
      </x:c>
      <x:c r="D268" s="7" t="str"/>
      <x:c r="E268" s="3" t="n">
        <x:v>1</x:v>
      </x:c>
      <x:c r="F268" s="3" t="str">
        <x:v>Graph theory / Subgraphs</x:v>
      </x:c>
      <x:c r="G268" s="3" t="str">
        <x:v>Unsolved problems</x:v>
      </x:c>
      <x:c r="H268" s="3" t="str"/>
      <x:c r="I268" s="3" t="str">
        <x:v>https://en.wikipedia.org/w/index.php?title=List_of_unsolved_problems_in_mathematics&amp;oldid=1378950817</x:v>
      </x:c>
      <x:c r="J268" s="3" t="str"/>
      <x:c r="K268" s="3" t="str">
        <x:v>Walescki's theorem for hypergraphs: Do complete { k}-uniform hypergraphs admit Hamiltonian decompositions into tight cycles?</x:v>
      </x:c>
      <x:c r="L268" s="3" t="str">
        <x:v>No corresponding result identified in the 372-family catalogue. This is not a claim that the problem remains open worldwide.</x:v>
      </x:c>
    </x:row>
    <x:row r="269" ht="15" customHeight="1">
      <x:c r="A269" s="3" t="n">
        <x:v>268</x:v>
      </x:c>
      <x:c r="B269" s="3" t="str">
        <x:v>Zarankiewicz problem</x:v>
      </x:c>
      <x:c r="C269" s="3" t="str">
        <x:v>Related only</x:v>
      </x:c>
      <x:c r="D269" s="7" t="str">
        <x:v>184</x:v>
      </x:c>
      <x:c r="E269" s="3" t="n">
        <x:v>1</x:v>
      </x:c>
      <x:c r="F269" s="3" t="str">
        <x:v>Graph theory / Subgraphs</x:v>
      </x:c>
      <x:c r="G269" s="3" t="str">
        <x:v>Unsolved problems</x:v>
      </x:c>
      <x:c r="H269" s="3" t="str"/>
      <x:c r="I269" s="3" t="str">
        <x:v>https://en.wikipedia.org/w/index.php?title=List_of_unsolved_problems_in_mathematics&amp;oldid=1378950817</x:v>
      </x:c>
      <x:c r="J269" s="3" t="str">
        <x:v>https://github.com/openai/math/blob/main/preprints/Correspondence-Coloring-Graphs-with-a-Forbidden-Clique-October-5-2026/correspondence-coloring-forbidden-clique.pdf</x:v>
      </x:c>
      <x:c r="K269" s="3" t="str">
        <x:v>Zarankiewicz problem: how many edges can there be in a bipartite graph on a given number of vertices with no complete bipartite subgraphs of a given size?</x:v>
      </x:c>
      <x:c r="L269" s="3" t="str">
        <x:v>Independence/coloring under a forbidden subgraph does not by itself claim sharp Zarankiewicz extremal edge counts.</x:v>
      </x:c>
    </x:row>
    <x:row r="270" ht="15" customHeight="1">
      <x:c r="A270" s="3" t="n">
        <x:v>269</x:v>
      </x:c>
      <x:c r="B270" s="3" t="str">
        <x:v>Are there any graphs on n vertices whose representation requires more than floor(n/2) copies of each letter?</x:v>
      </x:c>
      <x:c r="C270" s="3" t="str">
        <x:v>No matching claim</x:v>
      </x:c>
      <x:c r="D270" s="7" t="str"/>
      <x:c r="E270" s="3" t="n">
        <x:v>1</x:v>
      </x:c>
      <x:c r="F270" s="3" t="str">
        <x:v>Graph theory / Word-representation of graphs</x:v>
      </x:c>
      <x:c r="G270" s="3" t="str">
        <x:v>Unsolved problems</x:v>
      </x:c>
      <x:c r="H270" s="3" t="str"/>
      <x:c r="I270" s="3" t="str">
        <x:v>https://en.wikipedia.org/w/index.php?title=List_of_unsolved_problems_in_mathematics&amp;oldid=1378950817</x:v>
      </x:c>
      <x:c r="J270" s="3" t="str"/>
      <x:c r="K270" s="3" t="str">
        <x:v>Are there any graphs on n vertices whose representation requires more than floor(n/2) copies of each letter?</x:v>
      </x:c>
      <x:c r="L270" s="3" t="str">
        <x:v>No corresponding result identified in the 372-family catalogue. This is not a claim that the problem remains open worldwide.</x:v>
      </x:c>
    </x:row>
    <x:row r="271" ht="15" customHeight="1">
      <x:c r="A271" s="3" t="n">
        <x:v>270</x:v>
      </x:c>
      <x:c r="B271" s="3" t="str">
        <x:v>Characterise (non-)word-representable planar graphs</x:v>
      </x:c>
      <x:c r="C271" s="3" t="str">
        <x:v>No matching claim</x:v>
      </x:c>
      <x:c r="D271" s="7" t="str"/>
      <x:c r="E271" s="3" t="n">
        <x:v>1</x:v>
      </x:c>
      <x:c r="F271" s="3" t="str">
        <x:v>Graph theory / Word-representation of graphs</x:v>
      </x:c>
      <x:c r="G271" s="3" t="str">
        <x:v>Unsolved problems</x:v>
      </x:c>
      <x:c r="H271" s="3" t="str"/>
      <x:c r="I271" s="3" t="str">
        <x:v>https://en.wikipedia.org/w/index.php?title=List_of_unsolved_problems_in_mathematics&amp;oldid=1378950817</x:v>
      </x:c>
      <x:c r="J271" s="3" t="str"/>
      <x:c r="K271" s="3" t="str">
        <x:v>Characterise (non-)word-representable planar graphs</x:v>
      </x:c>
      <x:c r="L271" s="3" t="str">
        <x:v>No corresponding result identified in the 372-family catalogue. This is not a claim that the problem remains open worldwide.</x:v>
      </x:c>
    </x:row>
    <x:row r="272" ht="15" customHeight="1">
      <x:c r="A272" s="3" t="n">
        <x:v>271</x:v>
      </x:c>
      <x:c r="B272" s="3" t="str">
        <x:v>Characterise word-representable graphs in terms of (induced) forbidden subgraphs.</x:v>
      </x:c>
      <x:c r="C272" s="3" t="str">
        <x:v>No matching claim</x:v>
      </x:c>
      <x:c r="D272" s="7" t="str"/>
      <x:c r="E272" s="3" t="n">
        <x:v>1</x:v>
      </x:c>
      <x:c r="F272" s="3" t="str">
        <x:v>Graph theory / Word-representation of graphs</x:v>
      </x:c>
      <x:c r="G272" s="3" t="str">
        <x:v>Unsolved problems</x:v>
      </x:c>
      <x:c r="H272" s="3" t="str"/>
      <x:c r="I272" s="3" t="str">
        <x:v>https://en.wikipedia.org/w/index.php?title=List_of_unsolved_problems_in_mathematics&amp;oldid=1378950817</x:v>
      </x:c>
      <x:c r="J272" s="3" t="str"/>
      <x:c r="K272" s="3" t="str">
        <x:v>Characterise word-representable graphs in terms of (induced) forbidden subgraphs.</x:v>
      </x:c>
      <x:c r="L272" s="3" t="str">
        <x:v>No corresponding result identified in the 372-family catalogue. This is not a claim that the problem remains open worldwide.</x:v>
      </x:c>
    </x:row>
    <x:row r="273" ht="15" customHeight="1">
      <x:c r="A273" s="3" t="n">
        <x:v>272</x:v>
      </x:c>
      <x:c r="B273" s="3" t="str">
        <x:v>Characterise word-representable near-triangulations containing the complete graph K4 (such a characterisation is known for K4-free planar graphs)</x:v>
      </x:c>
      <x:c r="C273" s="3" t="str">
        <x:v>No matching claim</x:v>
      </x:c>
      <x:c r="D273" s="7" t="str"/>
      <x:c r="E273" s="3" t="n">
        <x:v>1</x:v>
      </x:c>
      <x:c r="F273" s="3" t="str">
        <x:v>Graph theory / Word-representation of graphs</x:v>
      </x:c>
      <x:c r="G273" s="3" t="str">
        <x:v>Unsolved problems</x:v>
      </x:c>
      <x:c r="H273" s="3" t="str"/>
      <x:c r="I273" s="3" t="str">
        <x:v>https://en.wikipedia.org/w/index.php?title=List_of_unsolved_problems_in_mathematics&amp;oldid=1378950817</x:v>
      </x:c>
      <x:c r="J273" s="3" t="str"/>
      <x:c r="K273" s="3" t="str">
        <x:v>Characterise word-representable near-triangulations containing the complete graph K4 (such a characterisation is known for K4-free planar graphs)</x:v>
      </x:c>
      <x:c r="L273" s="3" t="str">
        <x:v>No corresponding result identified in the 372-family catalogue. This is not a claim that the problem remains open worldwide.</x:v>
      </x:c>
    </x:row>
    <x:row r="274" ht="15" customHeight="1">
      <x:c r="A274" s="3" t="n">
        <x:v>273</x:v>
      </x:c>
      <x:c r="B274" s="3" t="str">
        <x:v>Classify graphs with representation number 3, that is, graphs that can be represented using 3 copies of each letter, but cannot be represented using 2</x:v>
      </x:c>
      <x:c r="C274" s="3" t="str">
        <x:v>No matching claim</x:v>
      </x:c>
      <x:c r="D274" s="7" t="str"/>
      <x:c r="E274" s="3" t="n">
        <x:v>1</x:v>
      </x:c>
      <x:c r="F274" s="3" t="str">
        <x:v>Graph theory / Word-representation of graphs</x:v>
      </x:c>
      <x:c r="G274" s="3" t="str">
        <x:v>Unsolved problems</x:v>
      </x:c>
      <x:c r="H274" s="3" t="str"/>
      <x:c r="I274" s="3" t="str">
        <x:v>https://en.wikipedia.org/w/index.php?title=List_of_unsolved_problems_in_mathematics&amp;oldid=1378950817</x:v>
      </x:c>
      <x:c r="J274" s="3" t="str"/>
      <x:c r="K274" s="3" t="str">
        <x:v>Classify graphs with representation number 3, that is, graphs that can be represented using 3 copies of each letter, but cannot be represented using 2 copies of each letter</x:v>
      </x:c>
      <x:c r="L274" s="3" t="str">
        <x:v>No corresponding result identified in the 372-family catalogue. This is not a claim that the problem remains open worldwide.</x:v>
      </x:c>
    </x:row>
    <x:row r="275" ht="15" customHeight="1">
      <x:c r="A275" s="3" t="n">
        <x:v>274</x:v>
      </x:c>
      <x:c r="B275" s="3" t="str">
        <x:v>Is it true that out of all bipartite graphs, crown graphs require longest word-representants?</x:v>
      </x:c>
      <x:c r="C275" s="3" t="str">
        <x:v>No matching claim</x:v>
      </x:c>
      <x:c r="D275" s="7" t="str"/>
      <x:c r="E275" s="3" t="n">
        <x:v>1</x:v>
      </x:c>
      <x:c r="F275" s="3" t="str">
        <x:v>Graph theory / Word-representation of graphs</x:v>
      </x:c>
      <x:c r="G275" s="3" t="str">
        <x:v>Unsolved problems</x:v>
      </x:c>
      <x:c r="H275" s="3" t="str"/>
      <x:c r="I275" s="3" t="str">
        <x:v>https://en.wikipedia.org/w/index.php?title=List_of_unsolved_problems_in_mathematics&amp;oldid=1378950817</x:v>
      </x:c>
      <x:c r="J275" s="3" t="str"/>
      <x:c r="K275" s="3" t="str">
        <x:v>Is it true that out of all bipartite graphs, crown graphs require longest word-representants?</x:v>
      </x:c>
      <x:c r="L275" s="3" t="str">
        <x:v>No corresponding result identified in the 372-family catalogue. This is not a claim that the problem remains open worldwide.</x:v>
      </x:c>
    </x:row>
    <x:row r="276" ht="15" customHeight="1">
      <x:c r="A276" s="3" t="n">
        <x:v>275</x:v>
      </x:c>
      <x:c r="B276" s="3" t="str">
        <x:v>Is the line graph of a non-word-representable graph always non-word-representable?</x:v>
      </x:c>
      <x:c r="C276" s="3" t="str">
        <x:v>No matching claim</x:v>
      </x:c>
      <x:c r="D276" s="7" t="str"/>
      <x:c r="E276" s="3" t="n">
        <x:v>1</x:v>
      </x:c>
      <x:c r="F276" s="3" t="str">
        <x:v>Graph theory / Word-representation of graphs</x:v>
      </x:c>
      <x:c r="G276" s="3" t="str">
        <x:v>Unsolved problems</x:v>
      </x:c>
      <x:c r="H276" s="3" t="str"/>
      <x:c r="I276" s="3" t="str">
        <x:v>https://en.wikipedia.org/w/index.php?title=List_of_unsolved_problems_in_mathematics&amp;oldid=1378950817</x:v>
      </x:c>
      <x:c r="J276" s="3" t="str"/>
      <x:c r="K276" s="3" t="str">
        <x:v>Is the line graph of a non-word-representable graph always non-word-representable?</x:v>
      </x:c>
      <x:c r="L276" s="3" t="str">
        <x:v>No corresponding result identified in the 372-family catalogue. This is not a claim that the problem remains open worldwide.</x:v>
      </x:c>
    </x:row>
    <x:row r="277" ht="15" customHeight="1">
      <x:c r="A277" s="3" t="n">
        <x:v>276</x:v>
      </x:c>
      <x:c r="B277" s="3" t="str">
        <x:v>Which (hard) problems on graphs can be translated to words representing them and solved on words (efficiently)?</x:v>
      </x:c>
      <x:c r="C277" s="3" t="str">
        <x:v>No matching claim</x:v>
      </x:c>
      <x:c r="D277" s="7" t="str"/>
      <x:c r="E277" s="3" t="n">
        <x:v>1</x:v>
      </x:c>
      <x:c r="F277" s="3" t="str">
        <x:v>Graph theory / Word-representation of graphs</x:v>
      </x:c>
      <x:c r="G277" s="3" t="str">
        <x:v>Unsolved problems</x:v>
      </x:c>
      <x:c r="H277" s="3" t="str"/>
      <x:c r="I277" s="3" t="str">
        <x:v>https://en.wikipedia.org/w/index.php?title=List_of_unsolved_problems_in_mathematics&amp;oldid=1378950817</x:v>
      </x:c>
      <x:c r="J277" s="3" t="str"/>
      <x:c r="K277" s="3" t="str">
        <x:v>Which (hard) problems on graphs can be translated to words representing them and solved on words (efficiently)?</x:v>
      </x:c>
      <x:c r="L277" s="3" t="str">
        <x:v>No corresponding result identified in the 372-family catalogue. This is not a claim that the problem remains open worldwide.</x:v>
      </x:c>
    </x:row>
    <x:row r="278" ht="15" customHeight="1">
      <x:c r="A278" s="3" t="n">
        <x:v>277</x:v>
      </x:c>
      <x:c r="B278" s="3" t="str">
        <x:v>Delta-conjecture (1978)</x:v>
      </x:c>
      <x:c r="C278" s="3" t="str">
        <x:v>No matching claim</x:v>
      </x:c>
      <x:c r="D278" s="7" t="str"/>
      <x:c r="E278" s="3" t="n">
        <x:v>1</x:v>
      </x:c>
      <x:c r="F278" s="3" t="str">
        <x:v>Graph theory / Miscellaneous graph theory</x:v>
      </x:c>
      <x:c r="G278" s="3" t="str">
        <x:v>Unsolved problems</x:v>
      </x:c>
      <x:c r="H278" s="3" t="str"/>
      <x:c r="I278" s="3" t="str">
        <x:v>https://en.wikipedia.org/w/index.php?title=List_of_unsolved_problems_in_mathematics&amp;oldid=1378950817</x:v>
      </x:c>
      <x:c r="J278" s="3" t="str"/>
      <x:c r="K278" s="3" t="str">
        <x:v>Delta-conjecture (1978): consider a complete graph { (V;E_{1},\dots ,E_{d})} each edge of which is colored by one of { d} colors such that there exists a triangle { \Delta } colored in three pairwise distinct colors. Then, in each chromatic component { (V,E_{i}),i=1,\dots ,d}, one can choose a maximal independent vertex-set such that the intersection of the obtained { d} sets is empty.</x:v>
      </x:c>
      <x:c r="L278" s="3" t="str">
        <x:v>No corresponding result identified in the 372-family catalogue. This is not a claim that the problem remains open worldwide.</x:v>
      </x:c>
    </x:row>
    <x:row r="279" ht="15" customHeight="1">
      <x:c r="A279" s="3" t="n">
        <x:v>278</x:v>
      </x:c>
      <x:c r="B279" s="3" t="str">
        <x:v>The imbalance conjecture</x:v>
      </x:c>
      <x:c r="C279" s="3" t="str">
        <x:v>No matching claim</x:v>
      </x:c>
      <x:c r="D279" s="7" t="str"/>
      <x:c r="E279" s="3" t="n">
        <x:v>1</x:v>
      </x:c>
      <x:c r="F279" s="3" t="str">
        <x:v>Graph theory / Miscellaneous graph theory</x:v>
      </x:c>
      <x:c r="G279" s="3" t="str">
        <x:v>Unsolved problems</x:v>
      </x:c>
      <x:c r="H279" s="3" t="str"/>
      <x:c r="I279" s="3" t="str">
        <x:v>https://en.wikipedia.org/w/index.php?title=List_of_unsolved_problems_in_mathematics&amp;oldid=1378950817</x:v>
      </x:c>
      <x:c r="J279" s="3" t="str"/>
      <x:c r="K279" s="3" t="str">
        <x:v>The imbalance conjecture: If the imbalance for each edge of a graph is at least 1, is the multiset of all edge imbalances always graphic?</x:v>
      </x:c>
      <x:c r="L279" s="3" t="str">
        <x:v>No corresponding result identified in the 372-family catalogue. This is not a claim that the problem remains open worldwide.</x:v>
      </x:c>
    </x:row>
    <x:row r="280" ht="15" customHeight="1">
      <x:c r="A280" s="3" t="n">
        <x:v>279</x:v>
      </x:c>
      <x:c r="B280" s="3" t="str">
        <x:v>The implicit graph conjecture on the existence of implicit representations for slowly-growing hereditary families of graphs</x:v>
      </x:c>
      <x:c r="C280" s="3" t="str">
        <x:v>No matching claim</x:v>
      </x:c>
      <x:c r="D280" s="7" t="str"/>
      <x:c r="E280" s="3" t="n">
        <x:v>1</x:v>
      </x:c>
      <x:c r="F280" s="3" t="str">
        <x:v>Graph theory / Miscellaneous graph theory</x:v>
      </x:c>
      <x:c r="G280" s="3" t="str">
        <x:v>Unsolved problems</x:v>
      </x:c>
      <x:c r="H280" s="3" t="str"/>
      <x:c r="I280" s="3" t="str">
        <x:v>https://en.wikipedia.org/w/index.php?title=List_of_unsolved_problems_in_mathematics&amp;oldid=1378950817</x:v>
      </x:c>
      <x:c r="J280" s="3" t="str"/>
      <x:c r="K280" s="3" t="str">
        <x:v>The implicit graph conjecture on the existence of implicit representations for slowly-growing hereditary families of graphs</x:v>
      </x:c>
      <x:c r="L280" s="3" t="str">
        <x:v>No corresponding result identified in the 372-family catalogue. This is not a claim that the problem remains open worldwide.</x:v>
      </x:c>
    </x:row>
    <x:row r="281" ht="15" customHeight="1">
      <x:c r="A281" s="3" t="n">
        <x:v>280</x:v>
      </x:c>
      <x:c r="B281" s="3" t="str">
        <x:v>Ryser's conjecture relating the maximum matching size and minimum transversal size in hypergraphs</x:v>
      </x:c>
      <x:c r="C281" s="3" t="str">
        <x:v>Claimed full answer</x:v>
      </x:c>
      <x:c r="D281" s="7" t="str">
        <x:v>162</x:v>
      </x:c>
      <x:c r="E281" s="3" t="n">
        <x:v>1</x:v>
      </x:c>
      <x:c r="F281" s="3" t="str">
        <x:v>Graph theory / Miscellaneous graph theory</x:v>
      </x:c>
      <x:c r="G281" s="3" t="str">
        <x:v>Unsolved problems</x:v>
      </x:c>
      <x:c r="H281" s="3" t="str"/>
      <x:c r="I281" s="3" t="str">
        <x:v>https://en.wikipedia.org/w/index.php?title=List_of_unsolved_problems_in_mathematics&amp;oldid=1378950817</x:v>
      </x:c>
      <x:c r="J281" s="3" t="str">
        <x:v>https://github.com/openai/math/blob/main/preprints/Balanced-Counterexamples-to-Rysers-Conjecture-at-Prime-Orders-September-27-2026/paper.pdf</x:v>
      </x:c>
      <x:c r="K281" s="3" t="str">
        <x:v>Ryser's conjecture relating the maximum matching size and minimum transversal size in hypergraphs</x:v>
      </x:c>
      <x:c r="L281" s="3" t="str">
        <x:v>Intersecting multipartite uniform hypergraphs refute Ryser's predicted covering bound.</x:v>
      </x:c>
    </x:row>
    <x:row r="282" ht="15" customHeight="1">
      <x:c r="A282" s="3" t="n">
        <x:v>281</x:v>
      </x:c>
      <x:c r="B282" s="3" t="str">
        <x:v>The second neighborhood problem</x:v>
      </x:c>
      <x:c r="C282" s="3" t="str">
        <x:v>Claimed full answer</x:v>
      </x:c>
      <x:c r="D282" s="7" t="str">
        <x:v>173</x:v>
      </x:c>
      <x:c r="E282" s="3" t="n">
        <x:v>1</x:v>
      </x:c>
      <x:c r="F282" s="3" t="str">
        <x:v>Graph theory / Miscellaneous graph theory</x:v>
      </x:c>
      <x:c r="G282" s="3" t="str">
        <x:v>Unsolved problems</x:v>
      </x:c>
      <x:c r="H282" s="3" t="str"/>
      <x:c r="I282" s="3" t="str">
        <x:v>https://en.wikipedia.org/w/index.php?title=List_of_unsolved_problems_in_mathematics&amp;oldid=1378950817</x:v>
      </x:c>
      <x:c r="J282" s="3" t="str">
        <x:v>https://github.com/openai/math/blob/main/preprints/A-proof-of-Seymours-second-neighborhood-conjecture-September-23-2026/paper.pdf</x:v>
      </x:c>
      <x:c r="K282" s="3" t="str">
        <x:v>The second neighborhood problem: does every oriented graph contain a vertex for which there are at least as many other vertices at distance two as at distance one?</x:v>
      </x:c>
      <x:c r="L282" s="3" t="str">
        <x:v>Full second-neighborhood conjecture for finite oriented graphs.</x:v>
      </x:c>
    </x:row>
    <x:row r="283" ht="15" customHeight="1">
      <x:c r="A283" s="3" t="n">
        <x:v>282</x:v>
      </x:c>
      <x:c r="B283" s="3" t="str">
        <x:v>Sidorenko's conjecture on homomorphism densities of graphs in graphons</x:v>
      </x:c>
      <x:c r="C283" s="3" t="str">
        <x:v>Claimed full answer</x:v>
      </x:c>
      <x:c r="D283" s="7" t="str">
        <x:v>161</x:v>
      </x:c>
      <x:c r="E283" s="3" t="n">
        <x:v>1</x:v>
      </x:c>
      <x:c r="F283" s="3" t="str">
        <x:v>Graph theory / Miscellaneous graph theory</x:v>
      </x:c>
      <x:c r="G283" s="3" t="str">
        <x:v>Unsolved problems</x:v>
      </x:c>
      <x:c r="H283" s="3" t="str"/>
      <x:c r="I283" s="3" t="str">
        <x:v>https://en.wikipedia.org/w/index.php?title=List_of_unsolved_problems_in_mathematics&amp;oldid=1378950817</x:v>
      </x:c>
      <x:c r="J283" s="3" t="str">
        <x:v>https://github.com/openai/math/blob/main/preprints/A-counterexample-to-Sidorenkos-conjecture-September-23-2026/paper.pdf</x:v>
      </x:c>
      <x:c r="K283" s="3" t="str">
        <x:v>Sidorenko's conjecture on homomorphism densities of graphs in graphons</x:v>
      </x:c>
      <x:c r="L283" s="3" t="str">
        <x:v>Connected bipartite graph with 35 vertices and 66 edges refutes Sidorenko.</x:v>
      </x:c>
    </x:row>
    <x:row r="284" ht="15" customHeight="1">
      <x:c r="A284" s="3" t="n">
        <x:v>283</x:v>
      </x:c>
      <x:c r="B284" s="3" t="str">
        <x:v>Teschner's bondage number conjecture</x:v>
      </x:c>
      <x:c r="C284" s="3" t="str">
        <x:v>No matching claim</x:v>
      </x:c>
      <x:c r="D284" s="7" t="str"/>
      <x:c r="E284" s="3" t="n">
        <x:v>1</x:v>
      </x:c>
      <x:c r="F284" s="3" t="str">
        <x:v>Graph theory / Miscellaneous graph theory</x:v>
      </x:c>
      <x:c r="G284" s="3" t="str">
        <x:v>Unsolved problems</x:v>
      </x:c>
      <x:c r="H284" s="3" t="str"/>
      <x:c r="I284" s="3" t="str">
        <x:v>https://en.wikipedia.org/w/index.php?title=List_of_unsolved_problems_in_mathematics&amp;oldid=1378950817</x:v>
      </x:c>
      <x:c r="J284" s="3" t="str"/>
      <x:c r="K284" s="3" t="str">
        <x:v>Teschner's bondage number conjecture: is the bondage number of a graph always less than or equal to 3/2 times its maximum degree?</x:v>
      </x:c>
      <x:c r="L284" s="3" t="str">
        <x:v>No corresponding result identified in the 372-family catalogue. This is not a claim that the problem remains open worldwide.</x:v>
      </x:c>
    </x:row>
    <x:row r="285" ht="15" customHeight="1">
      <x:c r="A285" s="3" t="n">
        <x:v>284</x:v>
      </x:c>
      <x:c r="B285" s="3" t="str">
        <x:v>Tutte's conjectures</x:v>
      </x:c>
      <x:c r="C285" s="3" t="str">
        <x:v>Group heading</x:v>
      </x:c>
      <x:c r="D285" s="7" t="str"/>
      <x:c r="E285" s="3" t="n">
        <x:v>0</x:v>
      </x:c>
      <x:c r="F285" s="3" t="str">
        <x:v>Graph theory / Miscellaneous graph theory</x:v>
      </x:c>
      <x:c r="G285" s="3" t="str">
        <x:v>Unsolved problems</x:v>
      </x:c>
      <x:c r="H285" s="3" t="str"/>
      <x:c r="I285" s="3" t="str">
        <x:v>https://en.wikipedia.org/w/index.php?title=List_of_unsolved_problems_in_mathematics&amp;oldid=1378950817</x:v>
      </x:c>
      <x:c r="J285" s="3" t="str"/>
      <x:c r="K285" s="3" t="str">
        <x:v>Tutte's conjectures:</x:v>
      </x:c>
      <x:c r="L285" s="3" t="str">
        <x:v>Container for separately listed child questions; excluded from problem-row counts.</x:v>
      </x:c>
    </x:row>
    <x:row r="286" ht="15" customHeight="1">
      <x:c r="A286" s="3" t="n">
        <x:v>285</x:v>
      </x:c>
      <x:c r="B286" s="3" t="str">
        <x:v>every bridgeless graph has a nowhere-zero 5-flow</x:v>
      </x:c>
      <x:c r="C286" s="3" t="str">
        <x:v>No matching claim</x:v>
      </x:c>
      <x:c r="D286" s="7" t="str"/>
      <x:c r="E286" s="3" t="n">
        <x:v>1</x:v>
      </x:c>
      <x:c r="F286" s="3" t="str">
        <x:v>Graph theory / Miscellaneous graph theory</x:v>
      </x:c>
      <x:c r="G286" s="3" t="str">
        <x:v>Unsolved problems</x:v>
      </x:c>
      <x:c r="H286" s="3" t="str"/>
      <x:c r="I286" s="3" t="str">
        <x:v>https://en.wikipedia.org/w/index.php?title=List_of_unsolved_problems_in_mathematics&amp;oldid=1378950817</x:v>
      </x:c>
      <x:c r="J286" s="3" t="str"/>
      <x:c r="K286" s="3" t="str">
        <x:v>every bridgeless graph has a nowhere-zero 5-flow</x:v>
      </x:c>
      <x:c r="L286" s="3" t="str">
        <x:v>No corresponding result identified in the 372-family catalogue. This is not a claim that the problem remains open worldwide.</x:v>
      </x:c>
    </x:row>
    <x:row r="287" ht="15" customHeight="1">
      <x:c r="A287" s="3" t="n">
        <x:v>286</x:v>
      </x:c>
      <x:c r="B287" s="3" t="str">
        <x:v>every Petersen-minor-free bridgeless graph has a nowhere-zero 4-flow</x:v>
      </x:c>
      <x:c r="C287" s="3" t="str">
        <x:v>No matching claim</x:v>
      </x:c>
      <x:c r="D287" s="7" t="str"/>
      <x:c r="E287" s="3" t="n">
        <x:v>1</x:v>
      </x:c>
      <x:c r="F287" s="3" t="str">
        <x:v>Graph theory / Miscellaneous graph theory</x:v>
      </x:c>
      <x:c r="G287" s="3" t="str">
        <x:v>Unsolved problems</x:v>
      </x:c>
      <x:c r="H287" s="3" t="str"/>
      <x:c r="I287" s="3" t="str">
        <x:v>https://en.wikipedia.org/w/index.php?title=List_of_unsolved_problems_in_mathematics&amp;oldid=1378950817</x:v>
      </x:c>
      <x:c r="J287" s="3" t="str"/>
      <x:c r="K287" s="3" t="str">
        <x:v>every Petersen-minor-free bridgeless graph has a nowhere-zero 4-flow</x:v>
      </x:c>
      <x:c r="L287" s="3" t="str">
        <x:v>No corresponding result identified in the 372-family catalogue. This is not a claim that the problem remains open worldwide.</x:v>
      </x:c>
    </x:row>
    <x:row r="288" ht="15" customHeight="1">
      <x:c r="A288" s="3" t="n">
        <x:v>287</x:v>
      </x:c>
      <x:c r="B288" s="3" t="str">
        <x:v>Woodall's conjecture that the minimum number of edges in a dicut of a directed graph is equal to the maximum number of disjoint dijoins.</x:v>
      </x:c>
      <x:c r="C288" s="3" t="str">
        <x:v>No matching claim</x:v>
      </x:c>
      <x:c r="D288" s="7" t="str"/>
      <x:c r="E288" s="3" t="n">
        <x:v>1</x:v>
      </x:c>
      <x:c r="F288" s="3" t="str">
        <x:v>Graph theory / Miscellaneous graph theory</x:v>
      </x:c>
      <x:c r="G288" s="3" t="str">
        <x:v>Unsolved problems</x:v>
      </x:c>
      <x:c r="H288" s="3" t="str"/>
      <x:c r="I288" s="3" t="str">
        <x:v>https://en.wikipedia.org/w/index.php?title=List_of_unsolved_problems_in_mathematics&amp;oldid=1378950817</x:v>
      </x:c>
      <x:c r="J288" s="3" t="str"/>
      <x:c r="K288" s="3" t="str">
        <x:v>Woodall's conjecture that the minimum number of edges in a dicut of a directed graph is equal to the maximum number of disjoint dijoins.</x:v>
      </x:c>
      <x:c r="L288" s="3" t="str">
        <x:v>No corresponding result identified in the 372-family catalogue. This is not a claim that the problem remains open worldwide.</x:v>
      </x:c>
    </x:row>
    <x:row r="289" ht="15" customHeight="1">
      <x:c r="A289" s="3" t="n">
        <x:v>288</x:v>
      </x:c>
      <x:c r="B289" s="3" t="str">
        <x:v>The Cherlin–Zilber conjecture</x:v>
      </x:c>
      <x:c r="C289" s="3" t="str">
        <x:v>No matching claim</x:v>
      </x:c>
      <x:c r="D289" s="7" t="str"/>
      <x:c r="E289" s="3" t="n">
        <x:v>1</x:v>
      </x:c>
      <x:c r="F289" s="3" t="str">
        <x:v>Model theory and formal languages</x:v>
      </x:c>
      <x:c r="G289" s="3" t="str">
        <x:v>Unsolved problems</x:v>
      </x:c>
      <x:c r="H289" s="3" t="str"/>
      <x:c r="I289" s="3" t="str">
        <x:v>https://en.wikipedia.org/w/index.php?title=List_of_unsolved_problems_in_mathematics&amp;oldid=1378950817</x:v>
      </x:c>
      <x:c r="J289" s="3" t="str"/>
      <x:c r="K289" s="3" t="str">
        <x:v>The Cherlin–Zilber conjecture: A simple group whose first-order theory is stable in { \aleph _{0}} is a simple algebraic group over an algebraically closed field.</x:v>
      </x:c>
      <x:c r="L289" s="3" t="str">
        <x:v>No corresponding result identified in the 372-family catalogue. This is not a claim that the problem remains open worldwide.</x:v>
      </x:c>
    </x:row>
    <x:row r="290" ht="15" customHeight="1">
      <x:c r="A290" s="3" t="n">
        <x:v>289</x:v>
      </x:c>
      <x:c r="B290" s="3" t="str">
        <x:v>Generalized star height problem</x:v>
      </x:c>
      <x:c r="C290" s="3" t="str">
        <x:v>Claimed full answer</x:v>
      </x:c>
      <x:c r="D290" s="7" t="str">
        <x:v>134</x:v>
      </x:c>
      <x:c r="E290" s="3" t="n">
        <x:v>1</x:v>
      </x:c>
      <x:c r="F290" s="3" t="str">
        <x:v>Model theory and formal languages</x:v>
      </x:c>
      <x:c r="G290" s="3" t="str">
        <x:v>Unsolved problems</x:v>
      </x:c>
      <x:c r="H290" s="3" t="str"/>
      <x:c r="I290" s="3" t="str">
        <x:v>https://en.wikipedia.org/w/index.php?title=List_of_unsolved_problems_in_mathematics&amp;oldid=1378950817</x:v>
      </x:c>
      <x:c r="J290" s="3" t="str">
        <x:v>https://github.com/openai/math/blob/main/preprints/Finite-Monoid-Computations-and-a-Uniform-Generalized-Star-Height-Bound-September-25-2026/Finite-Monoid-Computations-and-a-Uniform-Generalized-Star-Height-Bound-September-25-2026.pdf</x:v>
      </x:c>
      <x:c r="K290" s="3" t="str">
        <x:v>Generalized star height problem: can all regular languages be expressed using generalized regular expressions with limited nesting depths of Kleene stars?</x:v>
      </x:c>
      <x:c r="L290" s="3" t="str">
        <x:v>Absolute generalized-star-height bound three answers the listed uniform-boundedness question; does not determine the optimal bound or height-one conjecture.</x:v>
      </x:c>
    </x:row>
    <x:row r="291" ht="15" customHeight="1">
      <x:c r="A291" s="3" t="n">
        <x:v>290</x:v>
      </x:c>
      <x:c r="B291" s="3" t="str">
        <x:v>For which number fields does Hilbert's tenth problem hold?</x:v>
      </x:c>
      <x:c r="C291" s="3" t="str">
        <x:v>Claimed partial progress</x:v>
      </x:c>
      <x:c r="D291" s="7" t="str">
        <x:v>004</x:v>
      </x:c>
      <x:c r="E291" s="3" t="n">
        <x:v>1</x:v>
      </x:c>
      <x:c r="F291" s="3" t="str">
        <x:v>Model theory and formal languages</x:v>
      </x:c>
      <x:c r="G291" s="3" t="str">
        <x:v>Unsolved problems</x:v>
      </x:c>
      <x:c r="H291" s="3" t="str"/>
      <x:c r="I291" s="3" t="str">
        <x:v>https://en.wikipedia.org/w/index.php?title=List_of_unsolved_problems_in_mathematics&amp;oldid=1378950817</x:v>
      </x:c>
      <x:c r="J291" s="3" t="str">
        <x:v>https://github.com/openai/math/blob/main/preprints/Hilberts-tenth-problem-over-the-rational-numbers-September-24-2026/main.pdf</x:v>
      </x:c>
      <x:c r="K291" s="3" t="str">
        <x:v>For which number fields does Hilbert's tenth problem hold?</x:v>
      </x:c>
      <x:c r="L291" s="3" t="str">
        <x:v>Undecidability over Q settles the rational field; not a classification of all number fields.</x:v>
      </x:c>
    </x:row>
    <x:row r="292" ht="15" customHeight="1">
      <x:c r="A292" s="3" t="n">
        <x:v>291</x:v>
      </x:c>
      <x:c r="B292" s="3" t="str">
        <x:v>Kueker's conjecture</x:v>
      </x:c>
      <x:c r="C292" s="3" t="str">
        <x:v>No matching claim</x:v>
      </x:c>
      <x:c r="D292" s="7" t="str"/>
      <x:c r="E292" s="3" t="n">
        <x:v>1</x:v>
      </x:c>
      <x:c r="F292" s="3" t="str">
        <x:v>Model theory and formal languages</x:v>
      </x:c>
      <x:c r="G292" s="3" t="str">
        <x:v>Unsolved problems</x:v>
      </x:c>
      <x:c r="H292" s="3" t="str"/>
      <x:c r="I292" s="3" t="str">
        <x:v>https://en.wikipedia.org/w/index.php?title=List_of_unsolved_problems_in_mathematics&amp;oldid=1378950817</x:v>
      </x:c>
      <x:c r="J292" s="3" t="str"/>
      <x:c r="K292" s="3" t="str">
        <x:v>Kueker's conjecture</x:v>
      </x:c>
      <x:c r="L292" s="3" t="str">
        <x:v>No corresponding result identified in the 372-family catalogue. This is not a claim that the problem remains open worldwide.</x:v>
      </x:c>
    </x:row>
    <x:row r="293" ht="15" customHeight="1">
      <x:c r="A293" s="3" t="n">
        <x:v>292</x:v>
      </x:c>
      <x:c r="B293" s="3" t="str">
        <x:v>The main gap conjecture, e.g. for uncountable first order theories, for AECs, and for { \aleph _{1}}-saturated models of a countable theory.</x:v>
      </x:c>
      <x:c r="C293" s="3" t="str">
        <x:v>No matching claim</x:v>
      </x:c>
      <x:c r="D293" s="7" t="str"/>
      <x:c r="E293" s="3" t="n">
        <x:v>1</x:v>
      </x:c>
      <x:c r="F293" s="3" t="str">
        <x:v>Model theory and formal languages</x:v>
      </x:c>
      <x:c r="G293" s="3" t="str">
        <x:v>Unsolved problems</x:v>
      </x:c>
      <x:c r="H293" s="3" t="str"/>
      <x:c r="I293" s="3" t="str">
        <x:v>https://en.wikipedia.org/w/index.php?title=List_of_unsolved_problems_in_mathematics&amp;oldid=1378950817</x:v>
      </x:c>
      <x:c r="J293" s="3" t="str"/>
      <x:c r="K293" s="3" t="str">
        <x:v>The main gap conjecture, e.g. for uncountable first order theories, for AECs, and for { \aleph _{1}}-saturated models of a countable theory.</x:v>
      </x:c>
      <x:c r="L293" s="3" t="str">
        <x:v>No corresponding result identified in the 372-family catalogue. This is not a claim that the problem remains open worldwide.</x:v>
      </x:c>
    </x:row>
    <x:row r="294" ht="15" customHeight="1">
      <x:c r="A294" s="3" t="n">
        <x:v>293</x:v>
      </x:c>
      <x:c r="B294" s="3" t="str">
        <x:v>Shelah's categoricity conjecture for { L_{\omega _{1},\omega }}</x:v>
      </x:c>
      <x:c r="C294" s="3" t="str">
        <x:v>Claimed partial progress</x:v>
      </x:c>
      <x:c r="D294" s="7" t="str">
        <x:v>240</x:v>
      </x:c>
      <x:c r="E294" s="3" t="n">
        <x:v>1</x:v>
      </x:c>
      <x:c r="F294" s="3" t="str">
        <x:v>Model theory and formal languages</x:v>
      </x:c>
      <x:c r="G294" s="3" t="str">
        <x:v>Unsolved problems</x:v>
      </x:c>
      <x:c r="H294" s="3" t="str"/>
      <x:c r="I294" s="3" t="str">
        <x:v>https://en.wikipedia.org/w/index.php?title=List_of_unsolved_problems_in_mathematics&amp;oldid=1378950817</x:v>
      </x:c>
      <x:c r="J294" s="3" t="str">
        <x:v>https://github.com/openai/math/blob/main/preprints/A-CH-Obstruction-to-a-Prescribed-Categoricity-Threshold-September-24-2026/paper.pdf</x:v>
      </x:c>
      <x:c r="K294" s="3" t="str">
        <x:v>Shelah's categoricity conjecture for { L_{\omega _{1},\omega }}: If a sentence is categorical above the Hanf number then it is categorical in all cardinals above the Hanf number.</x:v>
      </x:c>
      <x:c r="L294" s="3" t="str">
        <x:v>Eventual categoricity is proved, but a proposed prescribed Hanf threshold is obstructed; do not conflate the two categoricity conjectures.</x:v>
      </x:c>
    </x:row>
    <x:row r="295" ht="15" customHeight="1">
      <x:c r="A295" s="3" t="n">
        <x:v>294</x:v>
      </x:c>
      <x:c r="B295" s="3" t="str">
        <x:v>Shelah's eventual categoricity conjecture</x:v>
      </x:c>
      <x:c r="C295" s="3" t="str">
        <x:v>Claimed full answer</x:v>
      </x:c>
      <x:c r="D295" s="7" t="str">
        <x:v>240</x:v>
      </x:c>
      <x:c r="E295" s="3" t="n">
        <x:v>1</x:v>
      </x:c>
      <x:c r="F295" s="3" t="str">
        <x:v>Model theory and formal languages</x:v>
      </x:c>
      <x:c r="G295" s="3" t="str">
        <x:v>Unsolved problems</x:v>
      </x:c>
      <x:c r="H295" s="3" t="str"/>
      <x:c r="I295" s="3" t="str">
        <x:v>https://en.wikipedia.org/w/index.php?title=List_of_unsolved_problems_in_mathematics&amp;oldid=1378950817</x:v>
      </x:c>
      <x:c r="J295" s="3" t="str">
        <x:v>https://github.com/openai/math/blob/main/preprints/A-CH-Obstruction-to-a-Prescribed-Categoricity-Threshold-September-24-2026/paper.pdf</x:v>
      </x:c>
      <x:c r="K295" s="3" t="str">
        <x:v>Shelah's eventual categoricity conjecture: For every cardinal { \lambda } there exists a cardinal { \mu (\lambda )} such that if an AEC K with LS(K){ {}\leq \lambda } is categorical in a cardinal above { \mu (\lambda )} then it is categorical in all cardinals above { \mu (\lambda )}.</x:v>
      </x:c>
      <x:c r="L295" s="3" t="str">
        <x:v>Eventual categoricity in ZFC with a uniform threshold depending on the Lowenheim-Skolem bound.</x:v>
      </x:c>
    </x:row>
    <x:row r="296" ht="15" customHeight="1">
      <x:c r="A296" s="3" t="n">
        <x:v>295</x:v>
      </x:c>
      <x:c r="B296" s="3" t="str">
        <x:v>The stable field conjecture</x:v>
      </x:c>
      <x:c r="C296" s="3" t="str">
        <x:v>No matching claim</x:v>
      </x:c>
      <x:c r="D296" s="7" t="str"/>
      <x:c r="E296" s="3" t="n">
        <x:v>1</x:v>
      </x:c>
      <x:c r="F296" s="3" t="str">
        <x:v>Model theory and formal languages</x:v>
      </x:c>
      <x:c r="G296" s="3" t="str">
        <x:v>Unsolved problems</x:v>
      </x:c>
      <x:c r="H296" s="3" t="str"/>
      <x:c r="I296" s="3" t="str">
        <x:v>https://en.wikipedia.org/w/index.php?title=List_of_unsolved_problems_in_mathematics&amp;oldid=1378950817</x:v>
      </x:c>
      <x:c r="J296" s="3" t="str"/>
      <x:c r="K296" s="3" t="str">
        <x:v>The stable field conjecture: every infinite field with a stable first-order theory is separably closed.</x:v>
      </x:c>
      <x:c r="L296" s="3" t="str">
        <x:v>No corresponding result identified in the 372-family catalogue. This is not a claim that the problem remains open worldwide.</x:v>
      </x:c>
    </x:row>
    <x:row r="297" ht="15" customHeight="1">
      <x:c r="A297" s="3" t="n">
        <x:v>296</x:v>
      </x:c>
      <x:c r="B297" s="3" t="str">
        <x:v>The stable forking conjecture for simple theories</x:v>
      </x:c>
      <x:c r="C297" s="3" t="str">
        <x:v>No matching claim</x:v>
      </x:c>
      <x:c r="D297" s="7" t="str"/>
      <x:c r="E297" s="3" t="n">
        <x:v>1</x:v>
      </x:c>
      <x:c r="F297" s="3" t="str">
        <x:v>Model theory and formal languages</x:v>
      </x:c>
      <x:c r="G297" s="3" t="str">
        <x:v>Unsolved problems</x:v>
      </x:c>
      <x:c r="H297" s="3" t="str"/>
      <x:c r="I297" s="3" t="str">
        <x:v>https://en.wikipedia.org/w/index.php?title=List_of_unsolved_problems_in_mathematics&amp;oldid=1378950817</x:v>
      </x:c>
      <x:c r="J297" s="3" t="str"/>
      <x:c r="K297" s="3" t="str">
        <x:v>The stable forking conjecture for simple theories</x:v>
      </x:c>
      <x:c r="L297" s="3" t="str">
        <x:v>No corresponding result identified in the 372-family catalogue. This is not a claim that the problem remains open worldwide.</x:v>
      </x:c>
    </x:row>
    <x:row r="298" ht="15" customHeight="1">
      <x:c r="A298" s="3" t="n">
        <x:v>297</x:v>
      </x:c>
      <x:c r="B298" s="3" t="str">
        <x:v>Tarski's exponential function problem</x:v>
      </x:c>
      <x:c r="C298" s="3" t="str">
        <x:v>No matching claim</x:v>
      </x:c>
      <x:c r="D298" s="7" t="str"/>
      <x:c r="E298" s="3" t="n">
        <x:v>1</x:v>
      </x:c>
      <x:c r="F298" s="3" t="str">
        <x:v>Model theory and formal languages</x:v>
      </x:c>
      <x:c r="G298" s="3" t="str">
        <x:v>Unsolved problems</x:v>
      </x:c>
      <x:c r="H298" s="3" t="str"/>
      <x:c r="I298" s="3" t="str">
        <x:v>https://en.wikipedia.org/w/index.php?title=List_of_unsolved_problems_in_mathematics&amp;oldid=1378950817</x:v>
      </x:c>
      <x:c r="J298" s="3" t="str"/>
      <x:c r="K298" s="3" t="str">
        <x:v>Tarski's exponential function problem: is the theory of the real numbers with the exponential function decidable?</x:v>
      </x:c>
      <x:c r="L298" s="3" t="str">
        <x:v>No corresponding result identified in the 372-family catalogue. This is not a claim that the problem remains open worldwide.</x:v>
      </x:c>
    </x:row>
    <x:row r="299" ht="15" customHeight="1">
      <x:c r="A299" s="3" t="n">
        <x:v>298</x:v>
      </x:c>
      <x:c r="B299" s="3" t="str">
        <x:v>The universality problem for C-free graphs</x:v>
      </x:c>
      <x:c r="C299" s="3" t="str">
        <x:v>No matching claim</x:v>
      </x:c>
      <x:c r="D299" s="7" t="str"/>
      <x:c r="E299" s="3" t="n">
        <x:v>1</x:v>
      </x:c>
      <x:c r="F299" s="3" t="str">
        <x:v>Model theory and formal languages</x:v>
      </x:c>
      <x:c r="G299" s="3" t="str">
        <x:v>Unsolved problems</x:v>
      </x:c>
      <x:c r="H299" s="3" t="str"/>
      <x:c r="I299" s="3" t="str">
        <x:v>https://en.wikipedia.org/w/index.php?title=List_of_unsolved_problems_in_mathematics&amp;oldid=1378950817</x:v>
      </x:c>
      <x:c r="J299" s="3" t="str"/>
      <x:c r="K299" s="3" t="str">
        <x:v>The universality problem for C-free graphs: For which finite sets C of graphs does the class of C-free countable graphs have a universal member under strong embeddings?</x:v>
      </x:c>
      <x:c r="L299" s="3" t="str">
        <x:v>No corresponding result identified in the 372-family catalogue. This is not a claim that the problem remains open worldwide.</x:v>
      </x:c>
    </x:row>
    <x:row r="300" ht="15" customHeight="1">
      <x:c r="A300" s="3" t="n">
        <x:v>299</x:v>
      </x:c>
      <x:c r="B300" s="3" t="str">
        <x:v>The universality spectrum problem</x:v>
      </x:c>
      <x:c r="C300" s="3" t="str">
        <x:v>No matching claim</x:v>
      </x:c>
      <x:c r="D300" s="7" t="str"/>
      <x:c r="E300" s="3" t="n">
        <x:v>1</x:v>
      </x:c>
      <x:c r="F300" s="3" t="str">
        <x:v>Model theory and formal languages</x:v>
      </x:c>
      <x:c r="G300" s="3" t="str">
        <x:v>Unsolved problems</x:v>
      </x:c>
      <x:c r="H300" s="3" t="str"/>
      <x:c r="I300" s="3" t="str">
        <x:v>https://en.wikipedia.org/w/index.php?title=List_of_unsolved_problems_in_mathematics&amp;oldid=1378950817</x:v>
      </x:c>
      <x:c r="J300" s="3" t="str"/>
      <x:c r="K300" s="3" t="str">
        <x:v>The universality spectrum problem: Is there a first-order theory whose universality spectrum is minimum?</x:v>
      </x:c>
      <x:c r="L300" s="3" t="str">
        <x:v>No corresponding result identified in the 372-family catalogue. This is not a claim that the problem remains open worldwide.</x:v>
      </x:c>
    </x:row>
    <x:row r="301" ht="15" customHeight="1">
      <x:c r="A301" s="3" t="n">
        <x:v>300</x:v>
      </x:c>
      <x:c r="B301" s="3" t="str">
        <x:v>Vaught conjecture</x:v>
      </x:c>
      <x:c r="C301" s="3" t="str">
        <x:v>No matching claim</x:v>
      </x:c>
      <x:c r="D301" s="7" t="str"/>
      <x:c r="E301" s="3" t="n">
        <x:v>1</x:v>
      </x:c>
      <x:c r="F301" s="3" t="str">
        <x:v>Model theory and formal languages</x:v>
      </x:c>
      <x:c r="G301" s="3" t="str">
        <x:v>Unsolved problems</x:v>
      </x:c>
      <x:c r="H301" s="3" t="str"/>
      <x:c r="I301" s="3" t="str">
        <x:v>https://en.wikipedia.org/w/index.php?title=List_of_unsolved_problems_in_mathematics&amp;oldid=1378950817</x:v>
      </x:c>
      <x:c r="J301" s="3" t="str"/>
      <x:c r="K301" s="3" t="str">
        <x:v>Vaught conjecture: the number of countable models of a first-order complete theory in a countable language is either finite, { \aleph _{0}}, or { 2^{\aleph _{0}}}.</x:v>
      </x:c>
      <x:c r="L301" s="3" t="str">
        <x:v>No corresponding result identified in the 372-family catalogue. This is not a claim that the problem remains open worldwide.</x:v>
      </x:c>
    </x:row>
    <x:row r="302" ht="15" customHeight="1">
      <x:c r="A302" s="3" t="n">
        <x:v>301</x:v>
      </x:c>
      <x:c r="B302" s="3" t="str">
        <x:v>Assume K is the class of models of a countable first order theory omitting countably many types. If K has a model of cardinality { \aleph _{\omega _{1</x:v>
      </x:c>
      <x:c r="C302" s="3" t="str">
        <x:v>No matching claim</x:v>
      </x:c>
      <x:c r="D302" s="7" t="str"/>
      <x:c r="E302" s="3" t="n">
        <x:v>1</x:v>
      </x:c>
      <x:c r="F302" s="3" t="str">
        <x:v>Model theory and formal languages</x:v>
      </x:c>
      <x:c r="G302" s="3" t="str">
        <x:v>Unsolved problems</x:v>
      </x:c>
      <x:c r="H302" s="3" t="str"/>
      <x:c r="I302" s="3" t="str">
        <x:v>https://en.wikipedia.org/w/index.php?title=List_of_unsolved_problems_in_mathematics&amp;oldid=1378950817</x:v>
      </x:c>
      <x:c r="J302" s="3" t="str"/>
      <x:c r="K302" s="3" t="str">
        <x:v>Assume K is the class of models of a countable first order theory omitting countably many types. If K has a model of cardinality { \aleph _{\omega _{1}}} does it have a model of cardinality continuum?</x:v>
      </x:c>
      <x:c r="L302" s="3" t="str">
        <x:v>No corresponding result identified in the 372-family catalogue. This is not a claim that the problem remains open worldwide.</x:v>
      </x:c>
    </x:row>
    <x:row r="303" ht="15" customHeight="1">
      <x:c r="A303" s="3" t="n">
        <x:v>302</x:v>
      </x:c>
      <x:c r="B303" s="3" t="str">
        <x:v>Do the Henson graphs have the finite model property?</x:v>
      </x:c>
      <x:c r="C303" s="3" t="str">
        <x:v>No matching claim</x:v>
      </x:c>
      <x:c r="D303" s="7" t="str"/>
      <x:c r="E303" s="3" t="n">
        <x:v>1</x:v>
      </x:c>
      <x:c r="F303" s="3" t="str">
        <x:v>Model theory and formal languages</x:v>
      </x:c>
      <x:c r="G303" s="3" t="str">
        <x:v>Unsolved problems</x:v>
      </x:c>
      <x:c r="H303" s="3" t="str"/>
      <x:c r="I303" s="3" t="str">
        <x:v>https://en.wikipedia.org/w/index.php?title=List_of_unsolved_problems_in_mathematics&amp;oldid=1378950817</x:v>
      </x:c>
      <x:c r="J303" s="3" t="str"/>
      <x:c r="K303" s="3" t="str">
        <x:v>Do the Henson graphs have the finite model property?</x:v>
      </x:c>
      <x:c r="L303" s="3" t="str">
        <x:v>No corresponding result identified in the 372-family catalogue. This is not a claim that the problem remains open worldwide.</x:v>
      </x:c>
    </x:row>
    <x:row r="304" ht="15" customHeight="1">
      <x:c r="A304" s="3" t="n">
        <x:v>303</x:v>
      </x:c>
      <x:c r="B304" s="3" t="str">
        <x:v>Does a finitely presented homogeneous structure for a finite relational language have finitely many reducts?</x:v>
      </x:c>
      <x:c r="C304" s="3" t="str">
        <x:v>No matching claim</x:v>
      </x:c>
      <x:c r="D304" s="7" t="str"/>
      <x:c r="E304" s="3" t="n">
        <x:v>1</x:v>
      </x:c>
      <x:c r="F304" s="3" t="str">
        <x:v>Model theory and formal languages</x:v>
      </x:c>
      <x:c r="G304" s="3" t="str">
        <x:v>Unsolved problems</x:v>
      </x:c>
      <x:c r="H304" s="3" t="str"/>
      <x:c r="I304" s="3" t="str">
        <x:v>https://en.wikipedia.org/w/index.php?title=List_of_unsolved_problems_in_mathematics&amp;oldid=1378950817</x:v>
      </x:c>
      <x:c r="J304" s="3" t="str"/>
      <x:c r="K304" s="3" t="str">
        <x:v>Does a finitely presented homogeneous structure for a finite relational language have finitely many reducts?</x:v>
      </x:c>
      <x:c r="L304" s="3" t="str">
        <x:v>No corresponding result identified in the 372-family catalogue. This is not a claim that the problem remains open worldwide.</x:v>
      </x:c>
    </x:row>
    <x:row r="305" ht="15" customHeight="1">
      <x:c r="A305" s="3" t="n">
        <x:v>304</x:v>
      </x:c>
      <x:c r="B305" s="3" t="str">
        <x:v>Does there exist an o-minimal first order theory with a trans-exponential (rapid growth) function?</x:v>
      </x:c>
      <x:c r="C305" s="3" t="str">
        <x:v>No matching claim</x:v>
      </x:c>
      <x:c r="D305" s="7" t="str"/>
      <x:c r="E305" s="3" t="n">
        <x:v>1</x:v>
      </x:c>
      <x:c r="F305" s="3" t="str">
        <x:v>Model theory and formal languages</x:v>
      </x:c>
      <x:c r="G305" s="3" t="str">
        <x:v>Unsolved problems</x:v>
      </x:c>
      <x:c r="H305" s="3" t="str"/>
      <x:c r="I305" s="3" t="str">
        <x:v>https://en.wikipedia.org/w/index.php?title=List_of_unsolved_problems_in_mathematics&amp;oldid=1378950817</x:v>
      </x:c>
      <x:c r="J305" s="3" t="str"/>
      <x:c r="K305" s="3" t="str">
        <x:v>Does there exist an o-minimal first order theory with a trans-exponential (rapid growth) function?</x:v>
      </x:c>
      <x:c r="L305" s="3" t="str">
        <x:v>No corresponding result identified in the 372-family catalogue. This is not a claim that the problem remains open worldwide.</x:v>
      </x:c>
    </x:row>
    <x:row r="306" ht="15" customHeight="1">
      <x:c r="A306" s="3" t="n">
        <x:v>305</x:v>
      </x:c>
      <x:c r="B306" s="3" t="str">
        <x:v>If the class of atomic models of a complete first order theory is categorical in the { \aleph _{n}}, is it categorical in every cardinal?</x:v>
      </x:c>
      <x:c r="C306" s="3" t="str">
        <x:v>No matching claim</x:v>
      </x:c>
      <x:c r="D306" s="7" t="str"/>
      <x:c r="E306" s="3" t="n">
        <x:v>1</x:v>
      </x:c>
      <x:c r="F306" s="3" t="str">
        <x:v>Model theory and formal languages</x:v>
      </x:c>
      <x:c r="G306" s="3" t="str">
        <x:v>Unsolved problems</x:v>
      </x:c>
      <x:c r="H306" s="3" t="str"/>
      <x:c r="I306" s="3" t="str">
        <x:v>https://en.wikipedia.org/w/index.php?title=List_of_unsolved_problems_in_mathematics&amp;oldid=1378950817</x:v>
      </x:c>
      <x:c r="J306" s="3" t="str"/>
      <x:c r="K306" s="3" t="str">
        <x:v>If the class of atomic models of a complete first order theory is categorical in the { \aleph _{n}}, is it categorical in every cardinal?</x:v>
      </x:c>
      <x:c r="L306" s="3" t="str">
        <x:v>No corresponding result identified in the 372-family catalogue. This is not a claim that the problem remains open worldwide.</x:v>
      </x:c>
    </x:row>
    <x:row r="307" ht="15" customHeight="1">
      <x:c r="A307" s="3" t="n">
        <x:v>306</x:v>
      </x:c>
      <x:c r="B307" s="3" t="str">
        <x:v>Is every infinite, minimal field of characteristic zero algebraically closed? (Here, "minimal" means that every definable subset of the structure is f</x:v>
      </x:c>
      <x:c r="C307" s="3" t="str">
        <x:v>No matching claim</x:v>
      </x:c>
      <x:c r="D307" s="7" t="str"/>
      <x:c r="E307" s="3" t="n">
        <x:v>1</x:v>
      </x:c>
      <x:c r="F307" s="3" t="str">
        <x:v>Model theory and formal languages</x:v>
      </x:c>
      <x:c r="G307" s="3" t="str">
        <x:v>Unsolved problems</x:v>
      </x:c>
      <x:c r="H307" s="3" t="str"/>
      <x:c r="I307" s="3" t="str">
        <x:v>https://en.wikipedia.org/w/index.php?title=List_of_unsolved_problems_in_mathematics&amp;oldid=1378950817</x:v>
      </x:c>
      <x:c r="J307" s="3" t="str"/>
      <x:c r="K307" s="3" t="str">
        <x:v>Is every infinite, minimal field of characteristic zero algebraically closed? (Here, "minimal" means that every definable subset of the structure is finite or co-finite.)</x:v>
      </x:c>
      <x:c r="L307" s="3" t="str">
        <x:v>No corresponding result identified in the 372-family catalogue. This is not a claim that the problem remains open worldwide.</x:v>
      </x:c>
    </x:row>
    <x:row r="308" ht="15" customHeight="1">
      <x:c r="A308" s="3" t="n">
        <x:v>307</x:v>
      </x:c>
      <x:c r="B308" s="3" t="str">
        <x:v>Is the Borel monadic theory of the real order (BMTO) decidable? Is the monadic theory of well-ordering (MTWO) consistently decidable?</x:v>
      </x:c>
      <x:c r="C308" s="3" t="str">
        <x:v>No matching claim</x:v>
      </x:c>
      <x:c r="D308" s="7" t="str"/>
      <x:c r="E308" s="3" t="n">
        <x:v>1</x:v>
      </x:c>
      <x:c r="F308" s="3" t="str">
        <x:v>Model theory and formal languages</x:v>
      </x:c>
      <x:c r="G308" s="3" t="str">
        <x:v>Unsolved problems</x:v>
      </x:c>
      <x:c r="H308" s="3" t="str"/>
      <x:c r="I308" s="3" t="str">
        <x:v>https://en.wikipedia.org/w/index.php?title=List_of_unsolved_problems_in_mathematics&amp;oldid=1378950817</x:v>
      </x:c>
      <x:c r="J308" s="3" t="str"/>
      <x:c r="K308" s="3" t="str">
        <x:v>Is the Borel monadic theory of the real order (BMTO) decidable? Is the monadic theory of well-ordering (MTWO) consistently decidable?</x:v>
      </x:c>
      <x:c r="L308" s="3" t="str">
        <x:v>No corresponding result identified in the 372-family catalogue. This is not a claim that the problem remains open worldwide.</x:v>
      </x:c>
    </x:row>
    <x:row r="309" ht="15" customHeight="1">
      <x:c r="A309" s="3" t="n">
        <x:v>308</x:v>
      </x:c>
      <x:c r="B309" s="3" t="str">
        <x:v>Is the theory of the field of Laurent series over { \mathbb {Z} _{p}} decidable? of the field of polynomials over { \mathbb {C} }?</x:v>
      </x:c>
      <x:c r="C309" s="3" t="str">
        <x:v>No matching claim</x:v>
      </x:c>
      <x:c r="D309" s="7" t="str"/>
      <x:c r="E309" s="3" t="n">
        <x:v>1</x:v>
      </x:c>
      <x:c r="F309" s="3" t="str">
        <x:v>Model theory and formal languages</x:v>
      </x:c>
      <x:c r="G309" s="3" t="str">
        <x:v>Unsolved problems</x:v>
      </x:c>
      <x:c r="H309" s="3" t="str"/>
      <x:c r="I309" s="3" t="str">
        <x:v>https://en.wikipedia.org/w/index.php?title=List_of_unsolved_problems_in_mathematics&amp;oldid=1378950817</x:v>
      </x:c>
      <x:c r="J309" s="3" t="str"/>
      <x:c r="K309" s="3" t="str">
        <x:v>Is the theory of the field of Laurent series over { \mathbb {Z} _{p}} decidable? of the field of polynomials over { \mathbb {C} }?</x:v>
      </x:c>
      <x:c r="L309" s="3" t="str">
        <x:v>No corresponding result identified in the 372-family catalogue. This is not a claim that the problem remains open worldwide.</x:v>
      </x:c>
    </x:row>
    <x:row r="310" ht="15" customHeight="1">
      <x:c r="A310" s="3" t="n">
        <x:v>309</x:v>
      </x:c>
      <x:c r="B310" s="3" t="str">
        <x:v>Is there a logic L which satisfies both the Beth property and Δ-interpolation, is compact but does not satisfy the interpolation property?</x:v>
      </x:c>
      <x:c r="C310" s="3" t="str">
        <x:v>No matching claim</x:v>
      </x:c>
      <x:c r="D310" s="7" t="str"/>
      <x:c r="E310" s="3" t="n">
        <x:v>1</x:v>
      </x:c>
      <x:c r="F310" s="3" t="str">
        <x:v>Model theory and formal languages</x:v>
      </x:c>
      <x:c r="G310" s="3" t="str">
        <x:v>Unsolved problems</x:v>
      </x:c>
      <x:c r="H310" s="3" t="str"/>
      <x:c r="I310" s="3" t="str">
        <x:v>https://en.wikipedia.org/w/index.php?title=List_of_unsolved_problems_in_mathematics&amp;oldid=1378950817</x:v>
      </x:c>
      <x:c r="J310" s="3" t="str"/>
      <x:c r="K310" s="3" t="str">
        <x:v>Is there a logic L which satisfies both the Beth property and Δ-interpolation, is compact but does not satisfy the interpolation property?</x:v>
      </x:c>
      <x:c r="L310" s="3" t="str">
        <x:v>No corresponding result identified in the 372-family catalogue. This is not a claim that the problem remains open worldwide.</x:v>
      </x:c>
    </x:row>
    <x:row r="311" ht="15" customHeight="1">
      <x:c r="A311" s="3" t="n">
        <x:v>310</x:v>
      </x:c>
      <x:c r="B311" s="3" t="str">
        <x:v>Determine the structure of Keisler's order.</x:v>
      </x:c>
      <x:c r="C311" s="3" t="str">
        <x:v>No matching claim</x:v>
      </x:c>
      <x:c r="D311" s="7" t="str"/>
      <x:c r="E311" s="3" t="n">
        <x:v>1</x:v>
      </x:c>
      <x:c r="F311" s="3" t="str">
        <x:v>Model theory and formal languages</x:v>
      </x:c>
      <x:c r="G311" s="3" t="str">
        <x:v>Unsolved problems</x:v>
      </x:c>
      <x:c r="H311" s="3" t="str"/>
      <x:c r="I311" s="3" t="str">
        <x:v>https://en.wikipedia.org/w/index.php?title=List_of_unsolved_problems_in_mathematics&amp;oldid=1378950817</x:v>
      </x:c>
      <x:c r="J311" s="3" t="str"/>
      <x:c r="K311" s="3" t="str">
        <x:v>Determine the structure of Keisler's order.</x:v>
      </x:c>
      <x:c r="L311" s="3" t="str">
        <x:v>No corresponding result identified in the 372-family catalogue. This is not a claim that the problem remains open worldwide.</x:v>
      </x:c>
    </x:row>
    <x:row r="312" ht="15" customHeight="1">
      <x:c r="A312" s="3" t="n">
        <x:v>311</x:v>
      </x:c>
      <x:c r="B312" s="3" t="str">
        <x:v>What is the nature of the proof-theoretic ordinal (the smallest ordinal a theory cannot prove well-founded) for second-order arithmetic, ZFC, or stron</x:v>
      </x:c>
      <x:c r="C312" s="3" t="str">
        <x:v>No matching claim</x:v>
      </x:c>
      <x:c r="D312" s="7" t="str"/>
      <x:c r="E312" s="3" t="n">
        <x:v>1</x:v>
      </x:c>
      <x:c r="F312" s="3" t="str">
        <x:v>Model theory and formal languages</x:v>
      </x:c>
      <x:c r="G312" s="3" t="str">
        <x:v>Unsolved problems</x:v>
      </x:c>
      <x:c r="H312" s="3" t="str"/>
      <x:c r="I312" s="3" t="str">
        <x:v>https://en.wikipedia.org/w/index.php?title=List_of_unsolved_problems_in_mathematics&amp;oldid=1378950817</x:v>
      </x:c>
      <x:c r="J312" s="3" t="str"/>
      <x:c r="K312" s="3" t="str">
        <x:v>What is the nature of the proof-theoretic ordinal (the smallest ordinal a theory cannot prove well-founded) for second-order arithmetic, ZFC, or stronger theories?</x:v>
      </x:c>
      <x:c r="L312" s="3" t="str">
        <x:v>No corresponding result identified in the 372-family catalogue. This is not a claim that the problem remains open worldwide.</x:v>
      </x:c>
    </x:row>
    <x:row r="313" ht="15" customHeight="1">
      <x:c r="A313" s="3" t="n">
        <x:v>312</x:v>
      </x:c>
      <x:c r="B313" s="3" t="str">
        <x:v>Ibragimov–Iosifescu conjecture for φ-mixing sequences</x:v>
      </x:c>
      <x:c r="C313" s="3" t="str">
        <x:v>No matching claim</x:v>
      </x:c>
      <x:c r="D313" s="7" t="str"/>
      <x:c r="E313" s="3" t="n">
        <x:v>1</x:v>
      </x:c>
      <x:c r="F313" s="3" t="str">
        <x:v>Probability theory</x:v>
      </x:c>
      <x:c r="G313" s="3" t="str">
        <x:v>Unsolved problems</x:v>
      </x:c>
      <x:c r="H313" s="3" t="str"/>
      <x:c r="I313" s="3" t="str">
        <x:v>https://en.wikipedia.org/w/index.php?title=List_of_unsolved_problems_in_mathematics&amp;oldid=1378950817</x:v>
      </x:c>
      <x:c r="J313" s="3" t="str"/>
      <x:c r="K313" s="3" t="str">
        <x:v>Ibragimov–Iosifescu conjecture for φ-mixing sequences</x:v>
      </x:c>
      <x:c r="L313" s="3" t="str">
        <x:v>No corresponding result identified in the 372-family catalogue. This is not a claim that the problem remains open worldwide.</x:v>
      </x:c>
    </x:row>
    <x:row r="314" ht="15" customHeight="1">
      <x:c r="A314" s="3" t="n">
        <x:v>313</x:v>
      </x:c>
      <x:c r="B314" s="3" t="str">
        <x:v>Büchi's problem on sufficiently large sequences of square numbers with constant second difference.</x:v>
      </x:c>
      <x:c r="C314" s="3" t="str">
        <x:v>No matching claim</x:v>
      </x:c>
      <x:c r="D314" s="7" t="str"/>
      <x:c r="E314" s="3" t="n">
        <x:v>1</x:v>
      </x:c>
      <x:c r="F314" s="3" t="str">
        <x:v>Number theory / General</x:v>
      </x:c>
      <x:c r="G314" s="3" t="str">
        <x:v>Unsolved problems</x:v>
      </x:c>
      <x:c r="H314" s="3" t="str"/>
      <x:c r="I314" s="3" t="str">
        <x:v>https://en.wikipedia.org/w/index.php?title=List_of_unsolved_problems_in_mathematics&amp;oldid=1378950817</x:v>
      </x:c>
      <x:c r="J314" s="3" t="str"/>
      <x:c r="K314" s="3" t="str">
        <x:v>Büchi's problem on sufficiently large sequences of square numbers with constant second difference.</x:v>
      </x:c>
      <x:c r="L314" s="3" t="str">
        <x:v>No corresponding result identified in the 372-family catalogue. This is not a claim that the problem remains open worldwide.</x:v>
      </x:c>
    </x:row>
    <x:row r="315" ht="15" customHeight="1">
      <x:c r="A315" s="3" t="n">
        <x:v>314</x:v>
      </x:c>
      <x:c r="B315" s="3" t="str">
        <x:v>Carmichael's totient function conjecture</x:v>
      </x:c>
      <x:c r="C315" s="3" t="str">
        <x:v>Related only</x:v>
      </x:c>
      <x:c r="D315" s="7" t="str">
        <x:v>011, 024</x:v>
      </x:c>
      <x:c r="E315" s="3" t="n">
        <x:v>1</x:v>
      </x:c>
      <x:c r="F315" s="3" t="str">
        <x:v>Number theory / General</x:v>
      </x:c>
      <x:c r="G315" s="3" t="str">
        <x:v>Unsolved problems</x:v>
      </x:c>
      <x:c r="H315" s="3" t="str"/>
      <x:c r="I315" s="3" t="str">
        <x:v>https://en.wikipedia.org/w/index.php?title=List_of_unsolved_problems_in_mathematics&amp;oldid=1378950817</x:v>
      </x:c>
      <x:c r="J315" s="3" t="str">
        <x:v>https://github.com/openai/math/blob/main/preprints/Weighted-Dilation-Graphs-Smooth-Shifted-Primes-and-Totient-Fibers-September-24-2026/paper.pdf | https://github.com/openai/math/blob/main/preprints/An-asymptotic-formula-for-the-number-of-totients-September-25-2026/An-asymptotic-formula-for-the-number-of-totients-September-25-2026.pdf</x:v>
      </x:c>
      <x:c r="K315" s="3" t="str">
        <x:v>Carmichael's totient function conjecture: do all values of Euler's totient function have multiplicity greater than { 1}?</x:v>
      </x:c>
      <x:c r="L315" s="3" t="str">
        <x:v>Many totient preimages and counting totient values do not prove every totient has multiplicity &gt;1.</x:v>
      </x:c>
    </x:row>
    <x:row r="316" ht="15" customHeight="1">
      <x:c r="A316" s="3" t="n">
        <x:v>315</x:v>
      </x:c>
      <x:c r="B316" s="3" t="str">
        <x:v>Catalan–Dickson conjecture on aliquot sequences</x:v>
      </x:c>
      <x:c r="C316" s="3" t="str">
        <x:v>No matching claim</x:v>
      </x:c>
      <x:c r="D316" s="7" t="str"/>
      <x:c r="E316" s="3" t="n">
        <x:v>1</x:v>
      </x:c>
      <x:c r="F316" s="3" t="str">
        <x:v>Number theory / General</x:v>
      </x:c>
      <x:c r="G316" s="3" t="str">
        <x:v>Unsolved problems</x:v>
      </x:c>
      <x:c r="H316" s="3" t="str"/>
      <x:c r="I316" s="3" t="str">
        <x:v>https://en.wikipedia.org/w/index.php?title=List_of_unsolved_problems_in_mathematics&amp;oldid=1378950817</x:v>
      </x:c>
      <x:c r="J316" s="3" t="str"/>
      <x:c r="K316" s="3" t="str">
        <x:v>Catalan–Dickson conjecture on aliquot sequences: no aliquot sequences are infinite but non-repeating.</x:v>
      </x:c>
      <x:c r="L316" s="3" t="str">
        <x:v>No corresponding result identified in the 372-family catalogue. This is not a claim that the problem remains open worldwide.</x:v>
      </x:c>
    </x:row>
    <x:row r="317" ht="15" customHeight="1">
      <x:c r="A317" s="3" t="n">
        <x:v>316</x:v>
      </x:c>
      <x:c r="B317" s="3" t="str">
        <x:v>Exponent pair conjecture</x:v>
      </x:c>
      <x:c r="C317" s="3" t="str">
        <x:v>No matching claim</x:v>
      </x:c>
      <x:c r="D317" s="7" t="str"/>
      <x:c r="E317" s="3" t="n">
        <x:v>1</x:v>
      </x:c>
      <x:c r="F317" s="3" t="str">
        <x:v>Number theory / General</x:v>
      </x:c>
      <x:c r="G317" s="3" t="str">
        <x:v>Unsolved problems</x:v>
      </x:c>
      <x:c r="H317" s="3" t="str"/>
      <x:c r="I317" s="3" t="str">
        <x:v>https://en.wikipedia.org/w/index.php?title=List_of_unsolved_problems_in_mathematics&amp;oldid=1378950817</x:v>
      </x:c>
      <x:c r="J317" s="3" t="str"/>
      <x:c r="K317" s="3" t="str">
        <x:v>Exponent pair conjecture: for all { \varepsilon &gt;0}, is the pair { (\varepsilon ,1/2+\varepsilon )} an exponent pair?</x:v>
      </x:c>
      <x:c r="L317" s="3" t="str">
        <x:v>No corresponding result identified in the 372-family catalogue. This is not a claim that the problem remains open worldwide.</x:v>
      </x:c>
    </x:row>
    <x:row r="318" ht="15" customHeight="1">
      <x:c r="A318" s="3" t="n">
        <x:v>317</x:v>
      </x:c>
      <x:c r="B318" s="3" t="str">
        <x:v>The Gauss circle problem</x:v>
      </x:c>
      <x:c r="C318" s="3" t="str">
        <x:v>No matching claim</x:v>
      </x:c>
      <x:c r="D318" s="7" t="str"/>
      <x:c r="E318" s="3" t="n">
        <x:v>1</x:v>
      </x:c>
      <x:c r="F318" s="3" t="str">
        <x:v>Number theory / General</x:v>
      </x:c>
      <x:c r="G318" s="3" t="str">
        <x:v>Unsolved problems</x:v>
      </x:c>
      <x:c r="H318" s="3" t="str"/>
      <x:c r="I318" s="3" t="str">
        <x:v>https://en.wikipedia.org/w/index.php?title=List_of_unsolved_problems_in_mathematics&amp;oldid=1378950817</x:v>
      </x:c>
      <x:c r="J318" s="3" t="str"/>
      <x:c r="K318" s="3" t="str">
        <x:v>The Gauss circle problem: how far can the number of integer points in a circle centered at the origin be from the area of the circle?</x:v>
      </x:c>
      <x:c r="L318" s="3" t="str">
        <x:v>No corresponding result identified in the 372-family catalogue. This is not a claim that the problem remains open worldwide.</x:v>
      </x:c>
    </x:row>
    <x:row r="319" ht="15" customHeight="1">
      <x:c r="A319" s="3" t="n">
        <x:v>318</x:v>
      </x:c>
      <x:c r="B319" s="3" t="str">
        <x:v>Grimm's conjecture</x:v>
      </x:c>
      <x:c r="C319" s="3" t="str">
        <x:v>No matching claim</x:v>
      </x:c>
      <x:c r="D319" s="7" t="str"/>
      <x:c r="E319" s="3" t="n">
        <x:v>1</x:v>
      </x:c>
      <x:c r="F319" s="3" t="str">
        <x:v>Number theory / General</x:v>
      </x:c>
      <x:c r="G319" s="3" t="str">
        <x:v>Unsolved problems</x:v>
      </x:c>
      <x:c r="H319" s="3" t="str"/>
      <x:c r="I319" s="3" t="str">
        <x:v>https://en.wikipedia.org/w/index.php?title=List_of_unsolved_problems_in_mathematics&amp;oldid=1378950817</x:v>
      </x:c>
      <x:c r="J319" s="3" t="str"/>
      <x:c r="K319" s="3" t="str">
        <x:v>Grimm's conjecture: each element of a set of consecutive composite numbers can be assigned a distinct prime number that divides it.</x:v>
      </x:c>
      <x:c r="L319" s="3" t="str">
        <x:v>No corresponding result identified in the 372-family catalogue. This is not a claim that the problem remains open worldwide.</x:v>
      </x:c>
    </x:row>
    <x:row r="320" ht="15" customHeight="1">
      <x:c r="A320" s="3" t="n">
        <x:v>319</x:v>
      </x:c>
      <x:c r="B320" s="3" t="str">
        <x:v>Hall's conjecture</x:v>
      </x:c>
      <x:c r="C320" s="3" t="str">
        <x:v>No matching claim</x:v>
      </x:c>
      <x:c r="D320" s="7" t="str"/>
      <x:c r="E320" s="3" t="n">
        <x:v>1</x:v>
      </x:c>
      <x:c r="F320" s="3" t="str">
        <x:v>Number theory / General</x:v>
      </x:c>
      <x:c r="G320" s="3" t="str">
        <x:v>Unsolved problems</x:v>
      </x:c>
      <x:c r="H320" s="3" t="str"/>
      <x:c r="I320" s="3" t="str">
        <x:v>https://en.wikipedia.org/w/index.php?title=List_of_unsolved_problems_in_mathematics&amp;oldid=1378950817</x:v>
      </x:c>
      <x:c r="J320" s="3" t="str"/>
      <x:c r="K320" s="3" t="str">
        <x:v>Hall's conjecture: for any { \varepsilon &gt;0}, there is some constant { c(\varepsilon )} such that either { y^{2}=x^{3}} or { |y^{2}-x^{3}|&gt;c(\varepsilon )x^{1/2-\varepsilon }}.</x:v>
      </x:c>
      <x:c r="L320" s="3" t="str">
        <x:v>No corresponding result identified in the 372-family catalogue. This is not a claim that the problem remains open worldwide.</x:v>
      </x:c>
    </x:row>
    <x:row r="321" ht="15" customHeight="1">
      <x:c r="A321" s="3" t="n">
        <x:v>320</x:v>
      </x:c>
      <x:c r="B321" s="3" t="str">
        <x:v>Lehmer's totient problem</x:v>
      </x:c>
      <x:c r="C321" s="3" t="str">
        <x:v>No matching claim</x:v>
      </x:c>
      <x:c r="D321" s="7" t="str"/>
      <x:c r="E321" s="3" t="n">
        <x:v>1</x:v>
      </x:c>
      <x:c r="F321" s="3" t="str">
        <x:v>Number theory / General</x:v>
      </x:c>
      <x:c r="G321" s="3" t="str">
        <x:v>Unsolved problems</x:v>
      </x:c>
      <x:c r="H321" s="3" t="str"/>
      <x:c r="I321" s="3" t="str">
        <x:v>https://en.wikipedia.org/w/index.php?title=List_of_unsolved_problems_in_mathematics&amp;oldid=1378950817</x:v>
      </x:c>
      <x:c r="J321" s="3" t="str"/>
      <x:c r="K321" s="3" t="str">
        <x:v>Lehmer's totient problem: if { \phi (n)} divides { n-1}, must { n} be prime?</x:v>
      </x:c>
      <x:c r="L321" s="3" t="str">
        <x:v>No corresponding result identified in the 372-family catalogue. This is not a claim that the problem remains open worldwide.</x:v>
      </x:c>
    </x:row>
    <x:row r="322" ht="15" customHeight="1">
      <x:c r="A322" s="3" t="n">
        <x:v>321</x:v>
      </x:c>
      <x:c r="B322" s="3" t="str">
        <x:v>Magic square of squares</x:v>
      </x:c>
      <x:c r="C322" s="3" t="str">
        <x:v>No matching claim</x:v>
      </x:c>
      <x:c r="D322" s="7" t="str"/>
      <x:c r="E322" s="3" t="n">
        <x:v>1</x:v>
      </x:c>
      <x:c r="F322" s="3" t="str">
        <x:v>Number theory / General</x:v>
      </x:c>
      <x:c r="G322" s="3" t="str">
        <x:v>Unsolved problems</x:v>
      </x:c>
      <x:c r="H322" s="3" t="str"/>
      <x:c r="I322" s="3" t="str">
        <x:v>https://en.wikipedia.org/w/index.php?title=List_of_unsolved_problems_in_mathematics&amp;oldid=1378950817</x:v>
      </x:c>
      <x:c r="J322" s="3" t="str"/>
      <x:c r="K322" s="3" t="str">
        <x:v>Magic square of squares: is there a 3x3 magic square composed of distinct perfect squares?</x:v>
      </x:c>
      <x:c r="L322" s="3" t="str">
        <x:v>No corresponding result identified in the 372-family catalogue. This is not a claim that the problem remains open worldwide.</x:v>
      </x:c>
    </x:row>
    <x:row r="323" ht="15" customHeight="1">
      <x:c r="A323" s="3" t="n">
        <x:v>322</x:v>
      </x:c>
      <x:c r="B323" s="3" t="str">
        <x:v>Mahler's 3/2 problem that no real number { x} has the property that the fractional parts of { x(3/2)^{n}} are less than { 1/2} for all positive intege</x:v>
      </x:c>
      <x:c r="C323" s="3" t="str">
        <x:v>No matching claim</x:v>
      </x:c>
      <x:c r="D323" s="7" t="str"/>
      <x:c r="E323" s="3" t="n">
        <x:v>1</x:v>
      </x:c>
      <x:c r="F323" s="3" t="str">
        <x:v>Number theory / General</x:v>
      </x:c>
      <x:c r="G323" s="3" t="str">
        <x:v>Unsolved problems</x:v>
      </x:c>
      <x:c r="H323" s="3" t="str"/>
      <x:c r="I323" s="3" t="str">
        <x:v>https://en.wikipedia.org/w/index.php?title=List_of_unsolved_problems_in_mathematics&amp;oldid=1378950817</x:v>
      </x:c>
      <x:c r="J323" s="3" t="str"/>
      <x:c r="K323" s="3" t="str">
        <x:v>Mahler's 3/2 problem that no real number { x} has the property that the fractional parts of { x(3/2)^{n}} are less than { 1/2} for all positive integers { n}.</x:v>
      </x:c>
      <x:c r="L323" s="3" t="str">
        <x:v>No corresponding result identified in the 372-family catalogue. This is not a claim that the problem remains open worldwide.</x:v>
      </x:c>
    </x:row>
    <x:row r="324" ht="15" customHeight="1">
      <x:c r="A324" s="3" t="n">
        <x:v>323</x:v>
      </x:c>
      <x:c r="B324" s="3" t="str">
        <x:v>Newman's conjecture</x:v>
      </x:c>
      <x:c r="C324" s="3" t="str">
        <x:v>No matching claim</x:v>
      </x:c>
      <x:c r="D324" s="7" t="str"/>
      <x:c r="E324" s="3" t="n">
        <x:v>1</x:v>
      </x:c>
      <x:c r="F324" s="3" t="str">
        <x:v>Number theory / General</x:v>
      </x:c>
      <x:c r="G324" s="3" t="str">
        <x:v>Unsolved problems</x:v>
      </x:c>
      <x:c r="H324" s="3" t="str"/>
      <x:c r="I324" s="3" t="str">
        <x:v>https://en.wikipedia.org/w/index.php?title=List_of_unsolved_problems_in_mathematics&amp;oldid=1378950817</x:v>
      </x:c>
      <x:c r="J324" s="3" t="str"/>
      <x:c r="K324" s="3" t="str">
        <x:v>Newman's conjecture: the partition function satisfies any arbitrary congruence infinitely often.</x:v>
      </x:c>
      <x:c r="L324" s="3" t="str">
        <x:v>No corresponding result identified in the 372-family catalogue. This is not a claim that the problem remains open worldwide.</x:v>
      </x:c>
    </x:row>
    <x:row r="325" ht="15" customHeight="1">
      <x:c r="A325" s="3" t="n">
        <x:v>324</x:v>
      </x:c>
      <x:c r="B325" s="3" t="str">
        <x:v>Scholz conjecture</x:v>
      </x:c>
      <x:c r="C325" s="3" t="str">
        <x:v>No matching claim</x:v>
      </x:c>
      <x:c r="D325" s="7" t="str"/>
      <x:c r="E325" s="3" t="n">
        <x:v>1</x:v>
      </x:c>
      <x:c r="F325" s="3" t="str">
        <x:v>Number theory / General</x:v>
      </x:c>
      <x:c r="G325" s="3" t="str">
        <x:v>Unsolved problems</x:v>
      </x:c>
      <x:c r="H325" s="3" t="str"/>
      <x:c r="I325" s="3" t="str">
        <x:v>https://en.wikipedia.org/w/index.php?title=List_of_unsolved_problems_in_mathematics&amp;oldid=1378950817</x:v>
      </x:c>
      <x:c r="J325" s="3" t="str"/>
      <x:c r="K325" s="3" t="str">
        <x:v>Scholz conjecture: the length of the shortest addition chain producing { 2^{n}-1} is at most { n-1} plus the length of the shortest addition chain producing { n}.</x:v>
      </x:c>
      <x:c r="L325" s="3" t="str">
        <x:v>No corresponding result identified in the 372-family catalogue. This is not a claim that the problem remains open worldwide.</x:v>
      </x:c>
    </x:row>
    <x:row r="326" ht="15" customHeight="1">
      <x:c r="A326" s="3" t="n">
        <x:v>325</x:v>
      </x:c>
      <x:c r="B326" s="3" t="str">
        <x:v>Singmaster's conjecture</x:v>
      </x:c>
      <x:c r="C326" s="3" t="str">
        <x:v>No matching claim</x:v>
      </x:c>
      <x:c r="D326" s="7" t="str"/>
      <x:c r="E326" s="3" t="n">
        <x:v>1</x:v>
      </x:c>
      <x:c r="F326" s="3" t="str">
        <x:v>Number theory / General</x:v>
      </x:c>
      <x:c r="G326" s="3" t="str">
        <x:v>Unsolved problems</x:v>
      </x:c>
      <x:c r="H326" s="3" t="str"/>
      <x:c r="I326" s="3" t="str">
        <x:v>https://en.wikipedia.org/w/index.php?title=List_of_unsolved_problems_in_mathematics&amp;oldid=1378950817</x:v>
      </x:c>
      <x:c r="J326" s="3" t="str"/>
      <x:c r="K326" s="3" t="str">
        <x:v>Singmaster's conjecture: is there a finite upper bound on the multiplicities of the entries greater than 1 in Pascal's triangle?</x:v>
      </x:c>
      <x:c r="L326" s="3" t="str">
        <x:v>No corresponding result identified in the 372-family catalogue. This is not a claim that the problem remains open worldwide.</x:v>
      </x:c>
    </x:row>
    <x:row r="327" ht="15" customHeight="1">
      <x:c r="A327" s="3" t="n">
        <x:v>326</x:v>
      </x:c>
      <x:c r="B327" s="3" t="str">
        <x:v>Sister Beiter conjecture</x:v>
      </x:c>
      <x:c r="C327" s="3" t="str">
        <x:v>No matching claim</x:v>
      </x:c>
      <x:c r="D327" s="7" t="str"/>
      <x:c r="E327" s="3" t="n">
        <x:v>1</x:v>
      </x:c>
      <x:c r="F327" s="3" t="str">
        <x:v>Number theory / General</x:v>
      </x:c>
      <x:c r="G327" s="3" t="str">
        <x:v>Unsolved problems</x:v>
      </x:c>
      <x:c r="H327" s="3" t="str"/>
      <x:c r="I327" s="3" t="str">
        <x:v>https://en.wikipedia.org/w/index.php?title=List_of_unsolved_problems_in_mathematics&amp;oldid=1378950817</x:v>
      </x:c>
      <x:c r="J327" s="3" t="str"/>
      <x:c r="K327" s="3" t="str">
        <x:v>Sister Beiter conjecture: the maximal coefficient of a ternary cyclotomic polynomial is bounded by { 2/3} of the smallest prime factor of its index.</x:v>
      </x:c>
      <x:c r="L327" s="3" t="str">
        <x:v>No corresponding result identified in the 372-family catalogue. This is not a claim that the problem remains open worldwide.</x:v>
      </x:c>
    </x:row>
    <x:row r="328" ht="15" customHeight="1">
      <x:c r="A328" s="3" t="n">
        <x:v>327</x:v>
      </x:c>
      <x:c r="B328" s="3" t="str">
        <x:v>Are there infinitely many perfect numbers?</x:v>
      </x:c>
      <x:c r="C328" s="3" t="str">
        <x:v>No matching claim</x:v>
      </x:c>
      <x:c r="D328" s="7" t="str"/>
      <x:c r="E328" s="3" t="n">
        <x:v>1</x:v>
      </x:c>
      <x:c r="F328" s="3" t="str">
        <x:v>Number theory / General</x:v>
      </x:c>
      <x:c r="G328" s="3" t="str">
        <x:v>Unsolved problems</x:v>
      </x:c>
      <x:c r="H328" s="3" t="str"/>
      <x:c r="I328" s="3" t="str">
        <x:v>https://en.wikipedia.org/w/index.php?title=List_of_unsolved_problems_in_mathematics&amp;oldid=1378950817</x:v>
      </x:c>
      <x:c r="J328" s="3" t="str"/>
      <x:c r="K328" s="3" t="str">
        <x:v>Are there infinitely many perfect numbers?</x:v>
      </x:c>
      <x:c r="L328" s="3" t="str">
        <x:v>No corresponding result identified in the 372-family catalogue. This is not a claim that the problem remains open worldwide.</x:v>
      </x:c>
    </x:row>
    <x:row r="329" ht="15" customHeight="1">
      <x:c r="A329" s="3" t="n">
        <x:v>328</x:v>
      </x:c>
      <x:c r="B329" s="3" t="str">
        <x:v>Do any odd perfect numbers exist?</x:v>
      </x:c>
      <x:c r="C329" s="3" t="str">
        <x:v>No matching claim</x:v>
      </x:c>
      <x:c r="D329" s="7" t="str"/>
      <x:c r="E329" s="3" t="n">
        <x:v>1</x:v>
      </x:c>
      <x:c r="F329" s="3" t="str">
        <x:v>Number theory / General</x:v>
      </x:c>
      <x:c r="G329" s="3" t="str">
        <x:v>Unsolved problems</x:v>
      </x:c>
      <x:c r="H329" s="3" t="str"/>
      <x:c r="I329" s="3" t="str">
        <x:v>https://en.wikipedia.org/w/index.php?title=List_of_unsolved_problems_in_mathematics&amp;oldid=1378950817</x:v>
      </x:c>
      <x:c r="J329" s="3" t="str"/>
      <x:c r="K329" s="3" t="str">
        <x:v>Do any odd perfect numbers exist?</x:v>
      </x:c>
      <x:c r="L329" s="3" t="str">
        <x:v>No corresponding result identified in the 372-family catalogue. This is not a claim that the problem remains open worldwide.</x:v>
      </x:c>
    </x:row>
    <x:row r="330" ht="15" customHeight="1">
      <x:c r="A330" s="3" t="n">
        <x:v>329</x:v>
      </x:c>
      <x:c r="B330" s="3" t="str">
        <x:v>Do quasiperfect numbers exist?</x:v>
      </x:c>
      <x:c r="C330" s="3" t="str">
        <x:v>No matching claim</x:v>
      </x:c>
      <x:c r="D330" s="7" t="str"/>
      <x:c r="E330" s="3" t="n">
        <x:v>1</x:v>
      </x:c>
      <x:c r="F330" s="3" t="str">
        <x:v>Number theory / General</x:v>
      </x:c>
      <x:c r="G330" s="3" t="str">
        <x:v>Unsolved problems</x:v>
      </x:c>
      <x:c r="H330" s="3" t="str"/>
      <x:c r="I330" s="3" t="str">
        <x:v>https://en.wikipedia.org/w/index.php?title=List_of_unsolved_problems_in_mathematics&amp;oldid=1378950817</x:v>
      </x:c>
      <x:c r="J330" s="3" t="str"/>
      <x:c r="K330" s="3" t="str">
        <x:v>Do quasiperfect numbers exist?</x:v>
      </x:c>
      <x:c r="L330" s="3" t="str">
        <x:v>No corresponding result identified in the 372-family catalogue. This is not a claim that the problem remains open worldwide.</x:v>
      </x:c>
    </x:row>
    <x:row r="331" ht="15" customHeight="1">
      <x:c r="A331" s="3" t="n">
        <x:v>330</x:v>
      </x:c>
      <x:c r="B331" s="3" t="str">
        <x:v>Do any non-power of 2 almost perfect numbers exist?</x:v>
      </x:c>
      <x:c r="C331" s="3" t="str">
        <x:v>No matching claim</x:v>
      </x:c>
      <x:c r="D331" s="7" t="str"/>
      <x:c r="E331" s="3" t="n">
        <x:v>1</x:v>
      </x:c>
      <x:c r="F331" s="3" t="str">
        <x:v>Number theory / General</x:v>
      </x:c>
      <x:c r="G331" s="3" t="str">
        <x:v>Unsolved problems</x:v>
      </x:c>
      <x:c r="H331" s="3" t="str"/>
      <x:c r="I331" s="3" t="str">
        <x:v>https://en.wikipedia.org/w/index.php?title=List_of_unsolved_problems_in_mathematics&amp;oldid=1378950817</x:v>
      </x:c>
      <x:c r="J331" s="3" t="str"/>
      <x:c r="K331" s="3" t="str">
        <x:v>Do any non-power of 2 almost perfect numbers exist?</x:v>
      </x:c>
      <x:c r="L331" s="3" t="str">
        <x:v>No corresponding result identified in the 372-family catalogue. This is not a claim that the problem remains open worldwide.</x:v>
      </x:c>
    </x:row>
    <x:row r="332" ht="15" customHeight="1">
      <x:c r="A332" s="3" t="n">
        <x:v>331</x:v>
      </x:c>
      <x:c r="B332" s="3" t="str">
        <x:v>Are there 65, 66, or 67 idoneal numbers?</x:v>
      </x:c>
      <x:c r="C332" s="3" t="str">
        <x:v>No matching claim</x:v>
      </x:c>
      <x:c r="D332" s="7" t="str"/>
      <x:c r="E332" s="3" t="n">
        <x:v>1</x:v>
      </x:c>
      <x:c r="F332" s="3" t="str">
        <x:v>Number theory / General</x:v>
      </x:c>
      <x:c r="G332" s="3" t="str">
        <x:v>Unsolved problems</x:v>
      </x:c>
      <x:c r="H332" s="3" t="str"/>
      <x:c r="I332" s="3" t="str">
        <x:v>https://en.wikipedia.org/w/index.php?title=List_of_unsolved_problems_in_mathematics&amp;oldid=1378950817</x:v>
      </x:c>
      <x:c r="J332" s="3" t="str"/>
      <x:c r="K332" s="3" t="str">
        <x:v>Are there 65, 66, or 67 idoneal numbers?</x:v>
      </x:c>
      <x:c r="L332" s="3" t="str">
        <x:v>No corresponding result identified in the 372-family catalogue. This is not a claim that the problem remains open worldwide.</x:v>
      </x:c>
    </x:row>
    <x:row r="333" ht="15" customHeight="1">
      <x:c r="A333" s="3" t="n">
        <x:v>332</x:v>
      </x:c>
      <x:c r="B333" s="3" t="str">
        <x:v>Are there any pairs of amicable numbers which have opposite parity?</x:v>
      </x:c>
      <x:c r="C333" s="3" t="str">
        <x:v>No matching claim</x:v>
      </x:c>
      <x:c r="D333" s="7" t="str"/>
      <x:c r="E333" s="3" t="n">
        <x:v>1</x:v>
      </x:c>
      <x:c r="F333" s="3" t="str">
        <x:v>Number theory / General</x:v>
      </x:c>
      <x:c r="G333" s="3" t="str">
        <x:v>Unsolved problems</x:v>
      </x:c>
      <x:c r="H333" s="3" t="str"/>
      <x:c r="I333" s="3" t="str">
        <x:v>https://en.wikipedia.org/w/index.php?title=List_of_unsolved_problems_in_mathematics&amp;oldid=1378950817</x:v>
      </x:c>
      <x:c r="J333" s="3" t="str"/>
      <x:c r="K333" s="3" t="str">
        <x:v>Are there any pairs of amicable numbers which have opposite parity?</x:v>
      </x:c>
      <x:c r="L333" s="3" t="str">
        <x:v>No corresponding result identified in the 372-family catalogue. This is not a claim that the problem remains open worldwide.</x:v>
      </x:c>
    </x:row>
    <x:row r="334" ht="15" customHeight="1">
      <x:c r="A334" s="3" t="n">
        <x:v>333</x:v>
      </x:c>
      <x:c r="B334" s="3" t="str">
        <x:v>Are there any pairs of betrothed numbers which have same parity?</x:v>
      </x:c>
      <x:c r="C334" s="3" t="str">
        <x:v>No matching claim</x:v>
      </x:c>
      <x:c r="D334" s="7" t="str"/>
      <x:c r="E334" s="3" t="n">
        <x:v>1</x:v>
      </x:c>
      <x:c r="F334" s="3" t="str">
        <x:v>Number theory / General</x:v>
      </x:c>
      <x:c r="G334" s="3" t="str">
        <x:v>Unsolved problems</x:v>
      </x:c>
      <x:c r="H334" s="3" t="str"/>
      <x:c r="I334" s="3" t="str">
        <x:v>https://en.wikipedia.org/w/index.php?title=List_of_unsolved_problems_in_mathematics&amp;oldid=1378950817</x:v>
      </x:c>
      <x:c r="J334" s="3" t="str"/>
      <x:c r="K334" s="3" t="str">
        <x:v>Are there any pairs of betrothed numbers which have same parity?</x:v>
      </x:c>
      <x:c r="L334" s="3" t="str">
        <x:v>No corresponding result identified in the 372-family catalogue. This is not a claim that the problem remains open worldwide.</x:v>
      </x:c>
    </x:row>
    <x:row r="335" ht="15" customHeight="1">
      <x:c r="A335" s="3" t="n">
        <x:v>334</x:v>
      </x:c>
      <x:c r="B335" s="3" t="str">
        <x:v>Are there any pairs of relatively prime amicable numbers?</x:v>
      </x:c>
      <x:c r="C335" s="3" t="str">
        <x:v>No matching claim</x:v>
      </x:c>
      <x:c r="D335" s="7" t="str"/>
      <x:c r="E335" s="3" t="n">
        <x:v>1</x:v>
      </x:c>
      <x:c r="F335" s="3" t="str">
        <x:v>Number theory / General</x:v>
      </x:c>
      <x:c r="G335" s="3" t="str">
        <x:v>Unsolved problems</x:v>
      </x:c>
      <x:c r="H335" s="3" t="str"/>
      <x:c r="I335" s="3" t="str">
        <x:v>https://en.wikipedia.org/w/index.php?title=List_of_unsolved_problems_in_mathematics&amp;oldid=1378950817</x:v>
      </x:c>
      <x:c r="J335" s="3" t="str"/>
      <x:c r="K335" s="3" t="str">
        <x:v>Are there any pairs of relatively prime amicable numbers?</x:v>
      </x:c>
      <x:c r="L335" s="3" t="str">
        <x:v>No corresponding result identified in the 372-family catalogue. This is not a claim that the problem remains open worldwide.</x:v>
      </x:c>
    </x:row>
    <x:row r="336" ht="15" customHeight="1">
      <x:c r="A336" s="3" t="n">
        <x:v>335</x:v>
      </x:c>
      <x:c r="B336" s="3" t="str">
        <x:v>Are there infinitely many pairs of amicable numbers?</x:v>
      </x:c>
      <x:c r="C336" s="3" t="str">
        <x:v>No matching claim</x:v>
      </x:c>
      <x:c r="D336" s="7" t="str"/>
      <x:c r="E336" s="3" t="n">
        <x:v>1</x:v>
      </x:c>
      <x:c r="F336" s="3" t="str">
        <x:v>Number theory / General</x:v>
      </x:c>
      <x:c r="G336" s="3" t="str">
        <x:v>Unsolved problems</x:v>
      </x:c>
      <x:c r="H336" s="3" t="str"/>
      <x:c r="I336" s="3" t="str">
        <x:v>https://en.wikipedia.org/w/index.php?title=List_of_unsolved_problems_in_mathematics&amp;oldid=1378950817</x:v>
      </x:c>
      <x:c r="J336" s="3" t="str"/>
      <x:c r="K336" s="3" t="str">
        <x:v>Are there infinitely many pairs of amicable numbers?</x:v>
      </x:c>
      <x:c r="L336" s="3" t="str">
        <x:v>No corresponding result identified in the 372-family catalogue. This is not a claim that the problem remains open worldwide.</x:v>
      </x:c>
    </x:row>
    <x:row r="337" ht="15" customHeight="1">
      <x:c r="A337" s="3" t="n">
        <x:v>336</x:v>
      </x:c>
      <x:c r="B337" s="3" t="str">
        <x:v>Are there infinitely many betrothed numbers?</x:v>
      </x:c>
      <x:c r="C337" s="3" t="str">
        <x:v>No matching claim</x:v>
      </x:c>
      <x:c r="D337" s="7" t="str"/>
      <x:c r="E337" s="3" t="n">
        <x:v>1</x:v>
      </x:c>
      <x:c r="F337" s="3" t="str">
        <x:v>Number theory / General</x:v>
      </x:c>
      <x:c r="G337" s="3" t="str">
        <x:v>Unsolved problems</x:v>
      </x:c>
      <x:c r="H337" s="3" t="str"/>
      <x:c r="I337" s="3" t="str">
        <x:v>https://en.wikipedia.org/w/index.php?title=List_of_unsolved_problems_in_mathematics&amp;oldid=1378950817</x:v>
      </x:c>
      <x:c r="J337" s="3" t="str"/>
      <x:c r="K337" s="3" t="str">
        <x:v>Are there infinitely many betrothed numbers?</x:v>
      </x:c>
      <x:c r="L337" s="3" t="str">
        <x:v>No corresponding result identified in the 372-family catalogue. This is not a claim that the problem remains open worldwide.</x:v>
      </x:c>
    </x:row>
    <x:row r="338" ht="15" customHeight="1">
      <x:c r="A338" s="3" t="n">
        <x:v>337</x:v>
      </x:c>
      <x:c r="B338" s="3" t="str">
        <x:v>Are there infinitely many Giuga numbers?</x:v>
      </x:c>
      <x:c r="C338" s="3" t="str">
        <x:v>No matching claim</x:v>
      </x:c>
      <x:c r="D338" s="7" t="str"/>
      <x:c r="E338" s="3" t="n">
        <x:v>1</x:v>
      </x:c>
      <x:c r="F338" s="3" t="str">
        <x:v>Number theory / General</x:v>
      </x:c>
      <x:c r="G338" s="3" t="str">
        <x:v>Unsolved problems</x:v>
      </x:c>
      <x:c r="H338" s="3" t="str"/>
      <x:c r="I338" s="3" t="str">
        <x:v>https://en.wikipedia.org/w/index.php?title=List_of_unsolved_problems_in_mathematics&amp;oldid=1378950817</x:v>
      </x:c>
      <x:c r="J338" s="3" t="str"/>
      <x:c r="K338" s="3" t="str">
        <x:v>Are there infinitely many Giuga numbers?</x:v>
      </x:c>
      <x:c r="L338" s="3" t="str">
        <x:v>No corresponding result identified in the 372-family catalogue. This is not a claim that the problem remains open worldwide.</x:v>
      </x:c>
    </x:row>
    <x:row r="339" ht="15" customHeight="1">
      <x:c r="A339" s="3" t="n">
        <x:v>338</x:v>
      </x:c>
      <x:c r="B339" s="3" t="str">
        <x:v>Do any Lychrel numbers exist in base 10?</x:v>
      </x:c>
      <x:c r="C339" s="3" t="str">
        <x:v>No matching claim</x:v>
      </x:c>
      <x:c r="D339" s="7" t="str"/>
      <x:c r="E339" s="3" t="n">
        <x:v>1</x:v>
      </x:c>
      <x:c r="F339" s="3" t="str">
        <x:v>Number theory / General</x:v>
      </x:c>
      <x:c r="G339" s="3" t="str">
        <x:v>Unsolved problems</x:v>
      </x:c>
      <x:c r="H339" s="3" t="str"/>
      <x:c r="I339" s="3" t="str">
        <x:v>https://en.wikipedia.org/w/index.php?title=List_of_unsolved_problems_in_mathematics&amp;oldid=1378950817</x:v>
      </x:c>
      <x:c r="J339" s="3" t="str"/>
      <x:c r="K339" s="3" t="str">
        <x:v>Do any Lychrel numbers exist in base 10?</x:v>
      </x:c>
      <x:c r="L339" s="3" t="str">
        <x:v>No corresponding result identified in the 372-family catalogue. This is not a claim that the problem remains open worldwide.</x:v>
      </x:c>
    </x:row>
    <x:row r="340" ht="15" customHeight="1">
      <x:c r="A340" s="3" t="n">
        <x:v>339</x:v>
      </x:c>
      <x:c r="B340" s="3" t="str">
        <x:v>Do any odd noncototients exist?</x:v>
      </x:c>
      <x:c r="C340" s="3" t="str">
        <x:v>No matching claim</x:v>
      </x:c>
      <x:c r="D340" s="7" t="str"/>
      <x:c r="E340" s="3" t="n">
        <x:v>1</x:v>
      </x:c>
      <x:c r="F340" s="3" t="str">
        <x:v>Number theory / General</x:v>
      </x:c>
      <x:c r="G340" s="3" t="str">
        <x:v>Unsolved problems</x:v>
      </x:c>
      <x:c r="H340" s="3" t="str"/>
      <x:c r="I340" s="3" t="str">
        <x:v>https://en.wikipedia.org/w/index.php?title=List_of_unsolved_problems_in_mathematics&amp;oldid=1378950817</x:v>
      </x:c>
      <x:c r="J340" s="3" t="str"/>
      <x:c r="K340" s="3" t="str">
        <x:v>Do any odd noncototients exist?</x:v>
      </x:c>
      <x:c r="L340" s="3" t="str">
        <x:v>No corresponding result identified in the 372-family catalogue. This is not a claim that the problem remains open worldwide.</x:v>
      </x:c>
    </x:row>
    <x:row r="341" ht="15" customHeight="1">
      <x:c r="A341" s="3" t="n">
        <x:v>340</x:v>
      </x:c>
      <x:c r="B341" s="3" t="str">
        <x:v>Do any odd weird numbers exist?</x:v>
      </x:c>
      <x:c r="C341" s="3" t="str">
        <x:v>No matching claim</x:v>
      </x:c>
      <x:c r="D341" s="7" t="str"/>
      <x:c r="E341" s="3" t="n">
        <x:v>1</x:v>
      </x:c>
      <x:c r="F341" s="3" t="str">
        <x:v>Number theory / General</x:v>
      </x:c>
      <x:c r="G341" s="3" t="str">
        <x:v>Unsolved problems</x:v>
      </x:c>
      <x:c r="H341" s="3" t="str"/>
      <x:c r="I341" s="3" t="str">
        <x:v>https://en.wikipedia.org/w/index.php?title=List_of_unsolved_problems_in_mathematics&amp;oldid=1378950817</x:v>
      </x:c>
      <x:c r="J341" s="3" t="str"/>
      <x:c r="K341" s="3" t="str">
        <x:v>Do any odd weird numbers exist?</x:v>
      </x:c>
      <x:c r="L341" s="3" t="str">
        <x:v>No corresponding result identified in the 372-family catalogue. This is not a claim that the problem remains open worldwide.</x:v>
      </x:c>
    </x:row>
    <x:row r="342" ht="15" customHeight="1">
      <x:c r="A342" s="3" t="n">
        <x:v>341</x:v>
      </x:c>
      <x:c r="B342" s="3" t="str">
        <x:v>Do any (2, 5)-perfect numbers exist?</x:v>
      </x:c>
      <x:c r="C342" s="3" t="str">
        <x:v>No matching claim</x:v>
      </x:c>
      <x:c r="D342" s="7" t="str"/>
      <x:c r="E342" s="3" t="n">
        <x:v>1</x:v>
      </x:c>
      <x:c r="F342" s="3" t="str">
        <x:v>Number theory / General</x:v>
      </x:c>
      <x:c r="G342" s="3" t="str">
        <x:v>Unsolved problems</x:v>
      </x:c>
      <x:c r="H342" s="3" t="str"/>
      <x:c r="I342" s="3" t="str">
        <x:v>https://en.wikipedia.org/w/index.php?title=List_of_unsolved_problems_in_mathematics&amp;oldid=1378950817</x:v>
      </x:c>
      <x:c r="J342" s="3" t="str"/>
      <x:c r="K342" s="3" t="str">
        <x:v>Do any (2, 5)-perfect numbers exist?</x:v>
      </x:c>
      <x:c r="L342" s="3" t="str">
        <x:v>No corresponding result identified in the 372-family catalogue. This is not a claim that the problem remains open worldwide.</x:v>
      </x:c>
    </x:row>
    <x:row r="343" ht="15" customHeight="1">
      <x:c r="A343" s="3" t="n">
        <x:v>342</x:v>
      </x:c>
      <x:c r="B343" s="3" t="str">
        <x:v>Do any Taxicab(5, 2, n) exist for n &gt; 1?</x:v>
      </x:c>
      <x:c r="C343" s="3" t="str">
        <x:v>No matching claim</x:v>
      </x:c>
      <x:c r="D343" s="7" t="str"/>
      <x:c r="E343" s="3" t="n">
        <x:v>1</x:v>
      </x:c>
      <x:c r="F343" s="3" t="str">
        <x:v>Number theory / General</x:v>
      </x:c>
      <x:c r="G343" s="3" t="str">
        <x:v>Unsolved problems</x:v>
      </x:c>
      <x:c r="H343" s="3" t="str"/>
      <x:c r="I343" s="3" t="str">
        <x:v>https://en.wikipedia.org/w/index.php?title=List_of_unsolved_problems_in_mathematics&amp;oldid=1378950817</x:v>
      </x:c>
      <x:c r="J343" s="3" t="str"/>
      <x:c r="K343" s="3" t="str">
        <x:v>Do any Taxicab(5, 2, n) exist for n &gt; 1?</x:v>
      </x:c>
      <x:c r="L343" s="3" t="str">
        <x:v>No corresponding result identified in the 372-family catalogue. This is not a claim that the problem remains open worldwide.</x:v>
      </x:c>
    </x:row>
    <x:row r="344" ht="15" customHeight="1">
      <x:c r="A344" s="3" t="n">
        <x:v>343</x:v>
      </x:c>
      <x:c r="B344" s="3" t="str">
        <x:v>Is there a covering system with odd distinct moduli?</x:v>
      </x:c>
      <x:c r="C344" s="3" t="str">
        <x:v>No matching claim</x:v>
      </x:c>
      <x:c r="D344" s="7" t="str"/>
      <x:c r="E344" s="3" t="n">
        <x:v>1</x:v>
      </x:c>
      <x:c r="F344" s="3" t="str">
        <x:v>Number theory / General</x:v>
      </x:c>
      <x:c r="G344" s="3" t="str">
        <x:v>Unsolved problems</x:v>
      </x:c>
      <x:c r="H344" s="3" t="str"/>
      <x:c r="I344" s="3" t="str">
        <x:v>https://en.wikipedia.org/w/index.php?title=List_of_unsolved_problems_in_mathematics&amp;oldid=1378950817</x:v>
      </x:c>
      <x:c r="J344" s="3" t="str"/>
      <x:c r="K344" s="3" t="str">
        <x:v>Is there a covering system with odd distinct moduli?</x:v>
      </x:c>
      <x:c r="L344" s="3" t="str">
        <x:v>No corresponding result identified in the 372-family catalogue. This is not a claim that the problem remains open worldwide.</x:v>
      </x:c>
    </x:row>
    <x:row r="345" ht="15" customHeight="1">
      <x:c r="A345" s="3" t="n">
        <x:v>344</x:v>
      </x:c>
      <x:c r="B345" s="3" t="str">
        <x:v>Is { \pi } a normal number (i.e., is each digit 0–9 equally frequent)?</x:v>
      </x:c>
      <x:c r="C345" s="3" t="str">
        <x:v>Related only</x:v>
      </x:c>
      <x:c r="D345" s="7" t="str">
        <x:v>017</x:v>
      </x:c>
      <x:c r="E345" s="3" t="n">
        <x:v>1</x:v>
      </x:c>
      <x:c r="F345" s="3" t="str">
        <x:v>Number theory / General</x:v>
      </x:c>
      <x:c r="G345" s="3" t="str">
        <x:v>Unsolved problems</x:v>
      </x:c>
      <x:c r="H345" s="3" t="str"/>
      <x:c r="I345" s="3" t="str">
        <x:v>https://en.wikipedia.org/w/index.php?title=List_of_unsolved_problems_in_mathematics&amp;oldid=1378950817</x:v>
      </x:c>
      <x:c r="J345" s="3" t="str">
        <x:v>https://github.com/openai/math/blob/main/preprints/The-irrationality-exponent-of-pi-is-2-September-24-2026/paper.pdf</x:v>
      </x:c>
      <x:c r="K345" s="3" t="str">
        <x:v>Is { \pi } a normal number (i.e., is each digit 0–9 equally frequent)?</x:v>
      </x:c>
      <x:c r="L345" s="3" t="str">
        <x:v>Irrationality exponent two says nothing by itself about normal base-ten digits.</x:v>
      </x:c>
    </x:row>
    <x:row r="346" ht="15" customHeight="1">
      <x:c r="A346" s="3" t="n">
        <x:v>345</x:v>
      </x:c>
      <x:c r="B346" s="3" t="str">
        <x:v>Are all irrational algebraic numbers normal?</x:v>
      </x:c>
      <x:c r="C346" s="3" t="str">
        <x:v>No matching claim</x:v>
      </x:c>
      <x:c r="D346" s="7" t="str"/>
      <x:c r="E346" s="3" t="n">
        <x:v>1</x:v>
      </x:c>
      <x:c r="F346" s="3" t="str">
        <x:v>Number theory / General</x:v>
      </x:c>
      <x:c r="G346" s="3" t="str">
        <x:v>Unsolved problems</x:v>
      </x:c>
      <x:c r="H346" s="3" t="str"/>
      <x:c r="I346" s="3" t="str">
        <x:v>https://en.wikipedia.org/w/index.php?title=List_of_unsolved_problems_in_mathematics&amp;oldid=1378950817</x:v>
      </x:c>
      <x:c r="J346" s="3" t="str"/>
      <x:c r="K346" s="3" t="str">
        <x:v>Are all irrational algebraic numbers normal?</x:v>
      </x:c>
      <x:c r="L346" s="3" t="str">
        <x:v>No corresponding result identified in the 372-family catalogue. This is not a claim that the problem remains open worldwide.</x:v>
      </x:c>
    </x:row>
    <x:row r="347" ht="15" customHeight="1">
      <x:c r="A347" s="3" t="n">
        <x:v>346</x:v>
      </x:c>
      <x:c r="B347" s="3" t="str">
        <x:v>Is 10 a solitary number?</x:v>
      </x:c>
      <x:c r="C347" s="3" t="str">
        <x:v>No matching claim</x:v>
      </x:c>
      <x:c r="D347" s="7" t="str"/>
      <x:c r="E347" s="3" t="n">
        <x:v>1</x:v>
      </x:c>
      <x:c r="F347" s="3" t="str">
        <x:v>Number theory / General</x:v>
      </x:c>
      <x:c r="G347" s="3" t="str">
        <x:v>Unsolved problems</x:v>
      </x:c>
      <x:c r="H347" s="3" t="str"/>
      <x:c r="I347" s="3" t="str">
        <x:v>https://en.wikipedia.org/w/index.php?title=List_of_unsolved_problems_in_mathematics&amp;oldid=1378950817</x:v>
      </x:c>
      <x:c r="J347" s="3" t="str"/>
      <x:c r="K347" s="3" t="str">
        <x:v>Is 10 a solitary number?</x:v>
      </x:c>
      <x:c r="L347" s="3" t="str">
        <x:v>No corresponding result identified in the 372-family catalogue. This is not a claim that the problem remains open worldwide.</x:v>
      </x:c>
    </x:row>
    <x:row r="348" ht="15" customHeight="1">
      <x:c r="A348" s="3" t="n">
        <x:v>347</x:v>
      </x:c>
      <x:c r="B348" s="3" t="str">
        <x:v>Erdős conjecture on arithmetic progressions that if the sum of the reciprocals of the members of a set of positive integers diverges, then the set con</x:v>
      </x:c>
      <x:c r="C348" s="3" t="str">
        <x:v>Claimed full answer</x:v>
      </x:c>
      <x:c r="D348" s="7" t="str">
        <x:v>159</x:v>
      </x:c>
      <x:c r="E348" s="3" t="n">
        <x:v>1</x:v>
      </x:c>
      <x:c r="F348" s="3" t="str">
        <x:v>Number theory / Additive number theory</x:v>
      </x:c>
      <x:c r="G348" s="3" t="str">
        <x:v>Unsolved problems</x:v>
      </x:c>
      <x:c r="H348" s="3" t="str"/>
      <x:c r="I348" s="3" t="str">
        <x:v>https://en.wikipedia.org/w/index.php?title=List_of_unsolved_problems_in_mathematics&amp;oldid=1378950817</x:v>
      </x:c>
      <x:c r="J348" s="3" t="str">
        <x:v>https://github.com/openai/math/blob/main/preprints/Quasipolynomial-Bounds-for-Arithmetic-Progressions-September-23-2026/paper.pdf</x:v>
      </x:c>
      <x:c r="K348" s="3" t="str">
        <x:v>Erdős conjecture on arithmetic progressions that if the sum of the reciprocals of the members of a set of positive integers diverges, then the set contains arbitrarily long arithmetic progressions.</x:v>
      </x:c>
      <x:c r="L348" s="3" t="str">
        <x:v>Divergent reciprocal sum forces arbitrarily long arithmetic progressions.</x:v>
      </x:c>
    </x:row>
    <x:row r="349" ht="15" customHeight="1">
      <x:c r="A349" s="3" t="n">
        <x:v>348</x:v>
      </x:c>
      <x:c r="B349" s="3" t="str">
        <x:v>Erdős–Turán conjecture on additive bases</x:v>
      </x:c>
      <x:c r="C349" s="3" t="str">
        <x:v>No matching claim</x:v>
      </x:c>
      <x:c r="D349" s="7" t="str"/>
      <x:c r="E349" s="3" t="n">
        <x:v>1</x:v>
      </x:c>
      <x:c r="F349" s="3" t="str">
        <x:v>Number theory / Additive number theory</x:v>
      </x:c>
      <x:c r="G349" s="3" t="str">
        <x:v>Unsolved problems</x:v>
      </x:c>
      <x:c r="H349" s="3" t="str"/>
      <x:c r="I349" s="3" t="str">
        <x:v>https://en.wikipedia.org/w/index.php?title=List_of_unsolved_problems_in_mathematics&amp;oldid=1378950817</x:v>
      </x:c>
      <x:c r="J349" s="3" t="str"/>
      <x:c r="K349" s="3" t="str">
        <x:v>Erdős–Turán conjecture on additive bases: if { B} is an additive basis of order { 2}, then the number of ways that positive integers { n} can be expressed as the sum of two numbers in { B} must tend to infinity as { n} tends to infinity.</x:v>
      </x:c>
      <x:c r="L349" s="3" t="str">
        <x:v>No corresponding result identified in the 372-family catalogue. This is not a claim that the problem remains open worldwide.</x:v>
      </x:c>
    </x:row>
    <x:row r="350" ht="15" customHeight="1">
      <x:c r="A350" s="3" t="n">
        <x:v>349</x:v>
      </x:c>
      <x:c r="B350" s="3" t="str">
        <x:v>Gilbreath's conjecture on consecutive applications of the unsigned forward difference operator to the sequence of prime numbers.</x:v>
      </x:c>
      <x:c r="C350" s="3" t="str">
        <x:v>No matching claim</x:v>
      </x:c>
      <x:c r="D350" s="7" t="str"/>
      <x:c r="E350" s="3" t="n">
        <x:v>1</x:v>
      </x:c>
      <x:c r="F350" s="3" t="str">
        <x:v>Number theory / Additive number theory</x:v>
      </x:c>
      <x:c r="G350" s="3" t="str">
        <x:v>Unsolved problems</x:v>
      </x:c>
      <x:c r="H350" s="3" t="str"/>
      <x:c r="I350" s="3" t="str">
        <x:v>https://en.wikipedia.org/w/index.php?title=List_of_unsolved_problems_in_mathematics&amp;oldid=1378950817</x:v>
      </x:c>
      <x:c r="J350" s="3" t="str"/>
      <x:c r="K350" s="3" t="str">
        <x:v>Gilbreath's conjecture on consecutive applications of the unsigned forward difference operator to the sequence of prime numbers.</x:v>
      </x:c>
      <x:c r="L350" s="3" t="str">
        <x:v>No corresponding result identified in the 372-family catalogue. This is not a claim that the problem remains open worldwide.</x:v>
      </x:c>
    </x:row>
    <x:row r="351" ht="15" customHeight="1">
      <x:c r="A351" s="3" t="n">
        <x:v>350</x:v>
      </x:c>
      <x:c r="B351" s="3" t="str">
        <x:v>Goldbach's conjecture</x:v>
      </x:c>
      <x:c r="C351" s="3" t="str">
        <x:v>No matching claim</x:v>
      </x:c>
      <x:c r="D351" s="7" t="str"/>
      <x:c r="E351" s="3" t="n">
        <x:v>1</x:v>
      </x:c>
      <x:c r="F351" s="3" t="str">
        <x:v>Number theory / Additive number theory</x:v>
      </x:c>
      <x:c r="G351" s="3" t="str">
        <x:v>Unsolved problems</x:v>
      </x:c>
      <x:c r="H351" s="3" t="n">
        <x:v>442</x:v>
      </x:c>
      <x:c r="I351" s="3" t="str">
        <x:v>https://en.wikipedia.org/w/index.php?title=List_of_unsolved_problems_in_mathematics&amp;oldid=1378950817</x:v>
      </x:c>
      <x:c r="J351" s="3" t="str"/>
      <x:c r="K351" s="3" t="str">
        <x:v>Goldbach's conjecture: every even natural number greater than { 2} is the sum of two prime numbers.</x:v>
      </x:c>
      <x:c r="L351" s="3" t="str">
        <x:v>No corresponding result identified in the 372-family catalogue. This is not a claim that the problem remains open worldwide.</x:v>
      </x:c>
    </x:row>
    <x:row r="352" ht="15" customHeight="1">
      <x:c r="A352" s="3" t="n">
        <x:v>351</x:v>
      </x:c>
      <x:c r="B352" s="3" t="str">
        <x:v>Lander, Parkin, and Selfridge conjecture</x:v>
      </x:c>
      <x:c r="C352" s="3" t="str">
        <x:v>No matching claim</x:v>
      </x:c>
      <x:c r="D352" s="7" t="str"/>
      <x:c r="E352" s="3" t="n">
        <x:v>1</x:v>
      </x:c>
      <x:c r="F352" s="3" t="str">
        <x:v>Number theory / Additive number theory</x:v>
      </x:c>
      <x:c r="G352" s="3" t="str">
        <x:v>Unsolved problems</x:v>
      </x:c>
      <x:c r="H352" s="3" t="str"/>
      <x:c r="I352" s="3" t="str">
        <x:v>https://en.wikipedia.org/w/index.php?title=List_of_unsolved_problems_in_mathematics&amp;oldid=1378950817</x:v>
      </x:c>
      <x:c r="J352" s="3" t="str"/>
      <x:c r="K352" s="3" t="str">
        <x:v>Lander, Parkin, and Selfridge conjecture: if the sum of { m} { k}-th powers of positive integers is equal to a different sum of { n} { k}-th powers of positive integers, then { m+n\geq k}.</x:v>
      </x:c>
      <x:c r="L352" s="3" t="str">
        <x:v>No corresponding result identified in the 372-family catalogue. This is not a claim that the problem remains open worldwide.</x:v>
      </x:c>
    </x:row>
    <x:row r="353" ht="15" customHeight="1">
      <x:c r="A353" s="3" t="n">
        <x:v>352</x:v>
      </x:c>
      <x:c r="B353" s="3" t="str">
        <x:v>Lemoine's conjecture</x:v>
      </x:c>
      <x:c r="C353" s="3" t="str">
        <x:v>No matching claim</x:v>
      </x:c>
      <x:c r="D353" s="7" t="str"/>
      <x:c r="E353" s="3" t="n">
        <x:v>1</x:v>
      </x:c>
      <x:c r="F353" s="3" t="str">
        <x:v>Number theory / Additive number theory</x:v>
      </x:c>
      <x:c r="G353" s="3" t="str">
        <x:v>Unsolved problems</x:v>
      </x:c>
      <x:c r="H353" s="3" t="str"/>
      <x:c r="I353" s="3" t="str">
        <x:v>https://en.wikipedia.org/w/index.php?title=List_of_unsolved_problems_in_mathematics&amp;oldid=1378950817</x:v>
      </x:c>
      <x:c r="J353" s="3" t="str"/>
      <x:c r="K353" s="3" t="str">
        <x:v>Lemoine's conjecture: all odd integers greater than { 5} can be represented as the sum of an odd prime number and an even semiprime.</x:v>
      </x:c>
      <x:c r="L353" s="3" t="str">
        <x:v>No corresponding result identified in the 372-family catalogue. This is not a claim that the problem remains open worldwide.</x:v>
      </x:c>
    </x:row>
    <x:row r="354" ht="15" customHeight="1">
      <x:c r="A354" s="3" t="n">
        <x:v>353</x:v>
      </x:c>
      <x:c r="B354" s="3" t="str">
        <x:v>Minimum overlap problem of estimating the minimum possible maximum number of times a number appears in the termwise difference of two equally large se</x:v>
      </x:c>
      <x:c r="C354" s="3" t="str">
        <x:v>No matching claim</x:v>
      </x:c>
      <x:c r="D354" s="7" t="str"/>
      <x:c r="E354" s="3" t="n">
        <x:v>1</x:v>
      </x:c>
      <x:c r="F354" s="3" t="str">
        <x:v>Number theory / Additive number theory</x:v>
      </x:c>
      <x:c r="G354" s="3" t="str">
        <x:v>Unsolved problems</x:v>
      </x:c>
      <x:c r="H354" s="3" t="str"/>
      <x:c r="I354" s="3" t="str">
        <x:v>https://en.wikipedia.org/w/index.php?title=List_of_unsolved_problems_in_mathematics&amp;oldid=1378950817</x:v>
      </x:c>
      <x:c r="J354" s="3" t="str"/>
      <x:c r="K354" s="3" t="str">
        <x:v>Minimum overlap problem of estimating the minimum possible maximum number of times a number appears in the termwise difference of two equally large sets partitioning the set { \{1,\ldots ,2n\}}</x:v>
      </x:c>
      <x:c r="L354" s="3" t="str">
        <x:v>No corresponding result identified in the 372-family catalogue. This is not a claim that the problem remains open worldwide.</x:v>
      </x:c>
    </x:row>
    <x:row r="355" ht="15" customHeight="1">
      <x:c r="A355" s="3" t="n">
        <x:v>354</x:v>
      </x:c>
      <x:c r="B355" s="3" t="str">
        <x:v>Pollock's conjectures</x:v>
      </x:c>
      <x:c r="C355" s="3" t="str">
        <x:v>No matching claim</x:v>
      </x:c>
      <x:c r="D355" s="7" t="str"/>
      <x:c r="E355" s="3" t="n">
        <x:v>1</x:v>
      </x:c>
      <x:c r="F355" s="3" t="str">
        <x:v>Number theory / Additive number theory</x:v>
      </x:c>
      <x:c r="G355" s="3" t="str">
        <x:v>Unsolved problems</x:v>
      </x:c>
      <x:c r="H355" s="3" t="str"/>
      <x:c r="I355" s="3" t="str">
        <x:v>https://en.wikipedia.org/w/index.php?title=List_of_unsolved_problems_in_mathematics&amp;oldid=1378950817</x:v>
      </x:c>
      <x:c r="J355" s="3" t="str"/>
      <x:c r="K355" s="3" t="str">
        <x:v>Pollock's conjectures</x:v>
      </x:c>
      <x:c r="L355" s="3" t="str">
        <x:v>No corresponding result identified in the 372-family catalogue. This is not a claim that the problem remains open worldwide.</x:v>
      </x:c>
    </x:row>
    <x:row r="356" ht="15" customHeight="1">
      <x:c r="A356" s="3" t="n">
        <x:v>355</x:v>
      </x:c>
      <x:c r="B356" s="3" t="str">
        <x:v>Does every nonnegative integer appear in Recamán's sequence?</x:v>
      </x:c>
      <x:c r="C356" s="3" t="str">
        <x:v>No matching claim</x:v>
      </x:c>
      <x:c r="D356" s="7" t="str"/>
      <x:c r="E356" s="3" t="n">
        <x:v>1</x:v>
      </x:c>
      <x:c r="F356" s="3" t="str">
        <x:v>Number theory / Additive number theory</x:v>
      </x:c>
      <x:c r="G356" s="3" t="str">
        <x:v>Unsolved problems</x:v>
      </x:c>
      <x:c r="H356" s="3" t="str"/>
      <x:c r="I356" s="3" t="str">
        <x:v>https://en.wikipedia.org/w/index.php?title=List_of_unsolved_problems_in_mathematics&amp;oldid=1378950817</x:v>
      </x:c>
      <x:c r="J356" s="3" t="str"/>
      <x:c r="K356" s="3" t="str">
        <x:v>Does every nonnegative integer appear in Recamán's sequence?</x:v>
      </x:c>
      <x:c r="L356" s="3" t="str">
        <x:v>No corresponding result identified in the 372-family catalogue. This is not a claim that the problem remains open worldwide.</x:v>
      </x:c>
    </x:row>
    <x:row r="357" ht="15" customHeight="1">
      <x:c r="A357" s="3" t="n">
        <x:v>356</x:v>
      </x:c>
      <x:c r="B357" s="3" t="str">
        <x:v>Skolem problem</x:v>
      </x:c>
      <x:c r="C357" s="3" t="str">
        <x:v>No matching claim</x:v>
      </x:c>
      <x:c r="D357" s="7" t="str"/>
      <x:c r="E357" s="3" t="n">
        <x:v>1</x:v>
      </x:c>
      <x:c r="F357" s="3" t="str">
        <x:v>Number theory / Additive number theory</x:v>
      </x:c>
      <x:c r="G357" s="3" t="str">
        <x:v>Unsolved problems</x:v>
      </x:c>
      <x:c r="H357" s="3" t="str"/>
      <x:c r="I357" s="3" t="str">
        <x:v>https://en.wikipedia.org/w/index.php?title=List_of_unsolved_problems_in_mathematics&amp;oldid=1378950817</x:v>
      </x:c>
      <x:c r="J357" s="3" t="str"/>
      <x:c r="K357" s="3" t="str">
        <x:v>Skolem problem: can an algorithm determine if a constant-recursive sequence contains a zero?</x:v>
      </x:c>
      <x:c r="L357" s="3" t="str">
        <x:v>No corresponding result identified in the 372-family catalogue. This is not a claim that the problem remains open worldwide.</x:v>
      </x:c>
    </x:row>
    <x:row r="358" ht="15" customHeight="1">
      <x:c r="A358" s="3" t="n">
        <x:v>357</x:v>
      </x:c>
      <x:c r="B358" s="3" t="str">
        <x:v>The values of g(k) and G(k) in Waring's problem</x:v>
      </x:c>
      <x:c r="C358" s="3" t="str">
        <x:v>No matching claim</x:v>
      </x:c>
      <x:c r="D358" s="7" t="str"/>
      <x:c r="E358" s="3" t="n">
        <x:v>1</x:v>
      </x:c>
      <x:c r="F358" s="3" t="str">
        <x:v>Number theory / Additive number theory</x:v>
      </x:c>
      <x:c r="G358" s="3" t="str">
        <x:v>Unsolved problems</x:v>
      </x:c>
      <x:c r="H358" s="3" t="str"/>
      <x:c r="I358" s="3" t="str">
        <x:v>https://en.wikipedia.org/w/index.php?title=List_of_unsolved_problems_in_mathematics&amp;oldid=1378950817</x:v>
      </x:c>
      <x:c r="J358" s="3" t="str"/>
      <x:c r="K358" s="3" t="str">
        <x:v>The values of g(k) and G(k) in Waring's problem</x:v>
      </x:c>
      <x:c r="L358" s="3" t="str">
        <x:v>No corresponding result identified in the 372-family catalogue. This is not a claim that the problem remains open worldwide.</x:v>
      </x:c>
    </x:row>
    <x:row r="359" ht="15" customHeight="1">
      <x:c r="A359" s="3" t="n">
        <x:v>358</x:v>
      </x:c>
      <x:c r="B359" s="3" t="str">
        <x:v>Do the Ulam numbers have a positive density?</x:v>
      </x:c>
      <x:c r="C359" s="3" t="str">
        <x:v>No matching claim</x:v>
      </x:c>
      <x:c r="D359" s="7" t="str"/>
      <x:c r="E359" s="3" t="n">
        <x:v>1</x:v>
      </x:c>
      <x:c r="F359" s="3" t="str">
        <x:v>Number theory / Additive number theory</x:v>
      </x:c>
      <x:c r="G359" s="3" t="str">
        <x:v>Unsolved problems</x:v>
      </x:c>
      <x:c r="H359" s="3" t="str"/>
      <x:c r="I359" s="3" t="str">
        <x:v>https://en.wikipedia.org/w/index.php?title=List_of_unsolved_problems_in_mathematics&amp;oldid=1378950817</x:v>
      </x:c>
      <x:c r="J359" s="3" t="str"/>
      <x:c r="K359" s="3" t="str">
        <x:v>Do the Ulam numbers have a positive density?</x:v>
      </x:c>
      <x:c r="L359" s="3" t="str">
        <x:v>No corresponding result identified in the 372-family catalogue. This is not a claim that the problem remains open worldwide.</x:v>
      </x:c>
    </x:row>
    <x:row r="360" ht="15" customHeight="1">
      <x:c r="A360" s="3" t="n">
        <x:v>359</x:v>
      </x:c>
      <x:c r="B360" s="3" t="str">
        <x:v>Determine growth rate of rk(N) (see Szemerédi's theorem)</x:v>
      </x:c>
      <x:c r="C360" s="3" t="str">
        <x:v>Claimed partial progress</x:v>
      </x:c>
      <x:c r="D360" s="7" t="str">
        <x:v>159</x:v>
      </x:c>
      <x:c r="E360" s="3" t="n">
        <x:v>1</x:v>
      </x:c>
      <x:c r="F360" s="3" t="str">
        <x:v>Number theory / Additive number theory</x:v>
      </x:c>
      <x:c r="G360" s="3" t="str">
        <x:v>Unsolved problems</x:v>
      </x:c>
      <x:c r="H360" s="3" t="str"/>
      <x:c r="I360" s="3" t="str">
        <x:v>https://en.wikipedia.org/w/index.php?title=List_of_unsolved_problems_in_mathematics&amp;oldid=1378950817</x:v>
      </x:c>
      <x:c r="J360" s="3" t="str">
        <x:v>https://github.com/openai/math/blob/main/preprints/Quasipolynomial-Bounds-for-Arithmetic-Progressions-September-23-2026/paper.pdf</x:v>
      </x:c>
      <x:c r="K360" s="3" t="str">
        <x:v>Determine growth rate of rk(N) (see Szemerédi's theorem)</x:v>
      </x:c>
      <x:c r="L360" s="3" t="str">
        <x:v>Quasipolynomial-type upper bound for progression-free sets; not an exact asymptotic for r_k(N).</x:v>
      </x:c>
    </x:row>
    <x:row r="361" ht="15" customHeight="1">
      <x:c r="A361" s="3" t="n">
        <x:v>360</x:v>
      </x:c>
      <x:c r="B361" s="3" t="str">
        <x:v>Class number problem</x:v>
      </x:c>
      <x:c r="C361" s="3" t="str">
        <x:v>No matching claim</x:v>
      </x:c>
      <x:c r="D361" s="7" t="str"/>
      <x:c r="E361" s="3" t="n">
        <x:v>1</x:v>
      </x:c>
      <x:c r="F361" s="3" t="str">
        <x:v>Number theory / Algebraic number theory</x:v>
      </x:c>
      <x:c r="G361" s="3" t="str">
        <x:v>Unsolved problems</x:v>
      </x:c>
      <x:c r="H361" s="3" t="str"/>
      <x:c r="I361" s="3" t="str">
        <x:v>https://en.wikipedia.org/w/index.php?title=List_of_unsolved_problems_in_mathematics&amp;oldid=1378950817</x:v>
      </x:c>
      <x:c r="J361" s="3" t="str"/>
      <x:c r="K361" s="3" t="str">
        <x:v>Class number problem: are there infinitely many real quadratic number fields with unique factorization?</x:v>
      </x:c>
      <x:c r="L361" s="3" t="str">
        <x:v>No corresponding result identified in the 372-family catalogue. This is not a claim that the problem remains open worldwide.</x:v>
      </x:c>
    </x:row>
    <x:row r="362" ht="15" customHeight="1">
      <x:c r="A362" s="3" t="n">
        <x:v>361</x:v>
      </x:c>
      <x:c r="B362" s="3" t="str">
        <x:v>Fontaine–Mazur conjecture</x:v>
      </x:c>
      <x:c r="C362" s="3" t="str">
        <x:v>Claimed partial progress</x:v>
      </x:c>
      <x:c r="D362" s="7" t="str">
        <x:v>010</x:v>
      </x:c>
      <x:c r="E362" s="3" t="n">
        <x:v>1</x:v>
      </x:c>
      <x:c r="F362" s="3" t="str">
        <x:v>Number theory / Algebraic number theory</x:v>
      </x:c>
      <x:c r="G362" s="3" t="str">
        <x:v>Unsolved problems</x:v>
      </x:c>
      <x:c r="H362" s="3" t="str"/>
      <x:c r="I362" s="3" t="str">
        <x:v>https://en.wikipedia.org/w/index.php?title=List_of_unsolved_problems_in_mathematics&amp;oldid=1378950817</x:v>
      </x:c>
      <x:c r="J362" s="3" t="str">
        <x:v>https://github.com/openai/math/blob/main/preprints/Unrestricted-pro-modularity-at-the-prime-two-October-4-2026/two-adic-promodularity.pdf</x:v>
      </x:c>
      <x:c r="K362" s="3" t="str">
        <x:v>Fontaine–Mazur conjecture: actually numerous conjectures, all proposed by Jean-Marc Fontaine and Barry Mazur.</x:v>
      </x:c>
      <x:c r="L362" s="3" t="str">
        <x:v>Odd two-dimensional 2-adic Fontaine-Mazur case with stated local conditions; not all dimensions and number fields.</x:v>
      </x:c>
    </x:row>
    <x:row r="363" ht="15" customHeight="1">
      <x:c r="A363" s="3" t="n">
        <x:v>362</x:v>
      </x:c>
      <x:c r="B363" s="3" t="str">
        <x:v>Gan–Gross–Prasad conjecture</x:v>
      </x:c>
      <x:c r="C363" s="3" t="str">
        <x:v>No matching claim</x:v>
      </x:c>
      <x:c r="D363" s="7" t="str"/>
      <x:c r="E363" s="3" t="n">
        <x:v>1</x:v>
      </x:c>
      <x:c r="F363" s="3" t="str">
        <x:v>Number theory / Algebraic number theory</x:v>
      </x:c>
      <x:c r="G363" s="3" t="str">
        <x:v>Unsolved problems</x:v>
      </x:c>
      <x:c r="H363" s="3" t="str"/>
      <x:c r="I363" s="3" t="str">
        <x:v>https://en.wikipedia.org/w/index.php?title=List_of_unsolved_problems_in_mathematics&amp;oldid=1378950817</x:v>
      </x:c>
      <x:c r="J363" s="3" t="str"/>
      <x:c r="K363" s="3" t="str">
        <x:v>Gan–Gross–Prasad conjecture: a restriction problem in representation theory of real or p-adic Lie groups.</x:v>
      </x:c>
      <x:c r="L363" s="3" t="str">
        <x:v>No corresponding result identified in the 372-family catalogue. This is not a claim that the problem remains open worldwide.</x:v>
      </x:c>
    </x:row>
    <x:row r="364" ht="15" customHeight="1">
      <x:c r="A364" s="3" t="n">
        <x:v>363</x:v>
      </x:c>
      <x:c r="B364" s="3" t="str">
        <x:v>Greenberg's conjectures</x:v>
      </x:c>
      <x:c r="C364" s="3" t="str">
        <x:v>No matching claim</x:v>
      </x:c>
      <x:c r="D364" s="7" t="str"/>
      <x:c r="E364" s="3" t="n">
        <x:v>1</x:v>
      </x:c>
      <x:c r="F364" s="3" t="str">
        <x:v>Number theory / Algebraic number theory</x:v>
      </x:c>
      <x:c r="G364" s="3" t="str">
        <x:v>Unsolved problems</x:v>
      </x:c>
      <x:c r="H364" s="3" t="str"/>
      <x:c r="I364" s="3" t="str">
        <x:v>https://en.wikipedia.org/w/index.php?title=List_of_unsolved_problems_in_mathematics&amp;oldid=1378950817</x:v>
      </x:c>
      <x:c r="J364" s="3" t="str"/>
      <x:c r="K364" s="3" t="str">
        <x:v>Greenberg's conjectures</x:v>
      </x:c>
      <x:c r="L364" s="3" t="str">
        <x:v>No corresponding result identified in the 372-family catalogue. This is not a claim that the problem remains open worldwide.</x:v>
      </x:c>
    </x:row>
    <x:row r="365" ht="15" customHeight="1">
      <x:c r="A365" s="3" t="n">
        <x:v>364</x:v>
      </x:c>
      <x:c r="B365" s="3" t="str">
        <x:v>Hermite's problem</x:v>
      </x:c>
      <x:c r="C365" s="3" t="str">
        <x:v>No matching claim</x:v>
      </x:c>
      <x:c r="D365" s="7" t="str"/>
      <x:c r="E365" s="3" t="n">
        <x:v>1</x:v>
      </x:c>
      <x:c r="F365" s="3" t="str">
        <x:v>Number theory / Algebraic number theory</x:v>
      </x:c>
      <x:c r="G365" s="3" t="str">
        <x:v>Unsolved problems</x:v>
      </x:c>
      <x:c r="H365" s="3" t="str"/>
      <x:c r="I365" s="3" t="str">
        <x:v>https://en.wikipedia.org/w/index.php?title=List_of_unsolved_problems_in_mathematics&amp;oldid=1378950817</x:v>
      </x:c>
      <x:c r="J365" s="3" t="str"/>
      <x:c r="K365" s="3" t="str">
        <x:v>Hermite's problem: is it possible, for any natural number { n}, to assign a sequence of natural numbers to each real number such that the sequence for { x} is eventually periodic if and only if { x} is algebraic of degree { n}?</x:v>
      </x:c>
      <x:c r="L365" s="3" t="str">
        <x:v>No corresponding result identified in the 372-family catalogue. This is not a claim that the problem remains open worldwide.</x:v>
      </x:c>
    </x:row>
    <x:row r="366" ht="15" customHeight="1">
      <x:c r="A366" s="3" t="n">
        <x:v>365</x:v>
      </x:c>
      <x:c r="B366" s="3" t="str">
        <x:v>Hilbert's 9th problem</x:v>
      </x:c>
      <x:c r="C366" s="3" t="str">
        <x:v>No matching claim</x:v>
      </x:c>
      <x:c r="D366" s="7" t="str"/>
      <x:c r="E366" s="3" t="n">
        <x:v>1</x:v>
      </x:c>
      <x:c r="F366" s="3" t="str">
        <x:v>Number theory / Algebraic number theory</x:v>
      </x:c>
      <x:c r="G366" s="3" t="str">
        <x:v>Unsolved problems</x:v>
      </x:c>
      <x:c r="H366" s="3" t="str"/>
      <x:c r="I366" s="3" t="str">
        <x:v>https://en.wikipedia.org/w/index.php?title=List_of_unsolved_problems_in_mathematics&amp;oldid=1378950817</x:v>
      </x:c>
      <x:c r="J366" s="3" t="str"/>
      <x:c r="K366" s="3" t="str">
        <x:v>Hilbert's 9th problem: find the most general reciprocity law for the norm residues of { k}-th order in a general algebraic number field, where { k} is a power of a prime.</x:v>
      </x:c>
      <x:c r="L366" s="3" t="str">
        <x:v>No corresponding result identified in the 372-family catalogue. This is not a claim that the problem remains open worldwide.</x:v>
      </x:c>
    </x:row>
    <x:row r="367" ht="15" customHeight="1">
      <x:c r="A367" s="3" t="n">
        <x:v>366</x:v>
      </x:c>
      <x:c r="B367" s="3" t="str">
        <x:v>Hilbert's 12th problem</x:v>
      </x:c>
      <x:c r="C367" s="3" t="str">
        <x:v>No matching claim</x:v>
      </x:c>
      <x:c r="D367" s="7" t="str"/>
      <x:c r="E367" s="3" t="n">
        <x:v>1</x:v>
      </x:c>
      <x:c r="F367" s="3" t="str">
        <x:v>Number theory / Algebraic number theory</x:v>
      </x:c>
      <x:c r="G367" s="3" t="str">
        <x:v>Unsolved problems</x:v>
      </x:c>
      <x:c r="H367" s="3" t="str"/>
      <x:c r="I367" s="3" t="str">
        <x:v>https://en.wikipedia.org/w/index.php?title=List_of_unsolved_problems_in_mathematics&amp;oldid=1378950817</x:v>
      </x:c>
      <x:c r="J367" s="3" t="str"/>
      <x:c r="K367" s="3" t="str">
        <x:v>Hilbert's 12th problem: extend the Kronecker–Weber theorem on Abelian extensions of { \mathbb {Q} } to any base number field.</x:v>
      </x:c>
      <x:c r="L367" s="3" t="str">
        <x:v>No corresponding result identified in the 372-family catalogue. This is not a claim that the problem remains open worldwide.</x:v>
      </x:c>
    </x:row>
    <x:row r="368" ht="15" customHeight="1">
      <x:c r="A368" s="3" t="n">
        <x:v>367</x:v>
      </x:c>
      <x:c r="B368" s="3" t="str">
        <x:v>Kummer–Vandiver conjecture</x:v>
      </x:c>
      <x:c r="C368" s="3" t="str">
        <x:v>No matching claim</x:v>
      </x:c>
      <x:c r="D368" s="7" t="str"/>
      <x:c r="E368" s="3" t="n">
        <x:v>1</x:v>
      </x:c>
      <x:c r="F368" s="3" t="str">
        <x:v>Number theory / Algebraic number theory</x:v>
      </x:c>
      <x:c r="G368" s="3" t="str">
        <x:v>Unsolved problems</x:v>
      </x:c>
      <x:c r="H368" s="3" t="str"/>
      <x:c r="I368" s="3" t="str">
        <x:v>https://en.wikipedia.org/w/index.php?title=List_of_unsolved_problems_in_mathematics&amp;oldid=1378950817</x:v>
      </x:c>
      <x:c r="J368" s="3" t="str"/>
      <x:c r="K368" s="3" t="str">
        <x:v>Kummer–Vandiver conjecture: primes { p} do not divide the class number of the maximal real subfield of the { p}-th cyclotomic field.</x:v>
      </x:c>
      <x:c r="L368" s="3" t="str">
        <x:v>No corresponding result identified in the 372-family catalogue. This is not a claim that the problem remains open worldwide.</x:v>
      </x:c>
    </x:row>
    <x:row r="369" ht="15" customHeight="1">
      <x:c r="A369" s="3" t="n">
        <x:v>368</x:v>
      </x:c>
      <x:c r="B369" s="3" t="str">
        <x:v>Lang and Trotter's conjecture on supersingular primes that the number of supersingular primes less than a constant { X} is within a constant multiple </x:v>
      </x:c>
      <x:c r="C369" s="3" t="str">
        <x:v>No matching claim</x:v>
      </x:c>
      <x:c r="D369" s="7" t="str"/>
      <x:c r="E369" s="3" t="n">
        <x:v>1</x:v>
      </x:c>
      <x:c r="F369" s="3" t="str">
        <x:v>Number theory / Algebraic number theory</x:v>
      </x:c>
      <x:c r="G369" s="3" t="str">
        <x:v>Unsolved problems</x:v>
      </x:c>
      <x:c r="H369" s="3" t="str"/>
      <x:c r="I369" s="3" t="str">
        <x:v>https://en.wikipedia.org/w/index.php?title=List_of_unsolved_problems_in_mathematics&amp;oldid=1378950817</x:v>
      </x:c>
      <x:c r="J369" s="3" t="str"/>
      <x:c r="K369" s="3" t="str">
        <x:v>Lang and Trotter's conjecture on supersingular primes that the number of supersingular primes less than a constant { X} is within a constant multiple of { {\sqrt {X}}/\ln {X}}</x:v>
      </x:c>
      <x:c r="L369" s="3" t="str">
        <x:v>No corresponding result identified in the 372-family catalogue. This is not a claim that the problem remains open worldwide.</x:v>
      </x:c>
    </x:row>
    <x:row r="370" ht="15" customHeight="1">
      <x:c r="A370" s="3" t="n">
        <x:v>369</x:v>
      </x:c>
      <x:c r="B370" s="3" t="str">
        <x:v>Leopoldt's conjecture</x:v>
      </x:c>
      <x:c r="C370" s="3" t="str">
        <x:v>No matching claim</x:v>
      </x:c>
      <x:c r="D370" s="7" t="str"/>
      <x:c r="E370" s="3" t="n">
        <x:v>1</x:v>
      </x:c>
      <x:c r="F370" s="3" t="str">
        <x:v>Number theory / Algebraic number theory</x:v>
      </x:c>
      <x:c r="G370" s="3" t="str">
        <x:v>Unsolved problems</x:v>
      </x:c>
      <x:c r="H370" s="3" t="str"/>
      <x:c r="I370" s="3" t="str">
        <x:v>https://en.wikipedia.org/w/index.php?title=List_of_unsolved_problems_in_mathematics&amp;oldid=1378950817</x:v>
      </x:c>
      <x:c r="J370" s="3" t="str"/>
      <x:c r="K370" s="3" t="str">
        <x:v>Leopoldt's conjecture: a p-adic analogue of the regulator of an algebraic number field does not vanish.</x:v>
      </x:c>
      <x:c r="L370" s="3" t="str">
        <x:v>No corresponding result identified in the 372-family catalogue. This is not a claim that the problem remains open worldwide.</x:v>
      </x:c>
    </x:row>
    <x:row r="371" ht="15" customHeight="1">
      <x:c r="A371" s="3" t="n">
        <x:v>370</x:v>
      </x:c>
      <x:c r="B371" s="3" t="str">
        <x:v>Stark conjectures (including Brumer–Stark conjecture)</x:v>
      </x:c>
      <x:c r="C371" s="3" t="str">
        <x:v>No matching claim</x:v>
      </x:c>
      <x:c r="D371" s="7" t="str"/>
      <x:c r="E371" s="3" t="n">
        <x:v>1</x:v>
      </x:c>
      <x:c r="F371" s="3" t="str">
        <x:v>Number theory / Algebraic number theory</x:v>
      </x:c>
      <x:c r="G371" s="3" t="str">
        <x:v>Unsolved problems</x:v>
      </x:c>
      <x:c r="H371" s="3" t="str"/>
      <x:c r="I371" s="3" t="str">
        <x:v>https://en.wikipedia.org/w/index.php?title=List_of_unsolved_problems_in_mathematics&amp;oldid=1378950817</x:v>
      </x:c>
      <x:c r="J371" s="3" t="str"/>
      <x:c r="K371" s="3" t="str">
        <x:v>Stark conjectures (including Brumer–Stark conjecture)</x:v>
      </x:c>
      <x:c r="L371" s="3" t="str">
        <x:v>No corresponding result identified in the 372-family catalogue. This is not a claim that the problem remains open worldwide.</x:v>
      </x:c>
    </x:row>
    <x:row r="372" ht="15" customHeight="1">
      <x:c r="A372" s="3" t="n">
        <x:v>371</x:v>
      </x:c>
      <x:c r="B372" s="3" t="str">
        <x:v>Characterize all algebraic number fields that have some power basis.</x:v>
      </x:c>
      <x:c r="C372" s="3" t="str">
        <x:v>No matching claim</x:v>
      </x:c>
      <x:c r="D372" s="7" t="str"/>
      <x:c r="E372" s="3" t="n">
        <x:v>1</x:v>
      </x:c>
      <x:c r="F372" s="3" t="str">
        <x:v>Number theory / Algebraic number theory</x:v>
      </x:c>
      <x:c r="G372" s="3" t="str">
        <x:v>Unsolved problems</x:v>
      </x:c>
      <x:c r="H372" s="3" t="str"/>
      <x:c r="I372" s="3" t="str">
        <x:v>https://en.wikipedia.org/w/index.php?title=List_of_unsolved_problems_in_mathematics&amp;oldid=1378950817</x:v>
      </x:c>
      <x:c r="J372" s="3" t="str"/>
      <x:c r="K372" s="3" t="str">
        <x:v>Characterize all algebraic number fields that have some power basis.</x:v>
      </x:c>
      <x:c r="L372" s="3" t="str">
        <x:v>No corresponding result identified in the 372-family catalogue. This is not a claim that the problem remains open worldwide.</x:v>
      </x:c>
    </x:row>
    <x:row r="373" ht="15" customHeight="1">
      <x:c r="A373" s="3" t="n">
        <x:v>372</x:v>
      </x:c>
      <x:c r="B373" s="3" t="str">
        <x:v>Beilinson's conjectures about special values of L-functions.</x:v>
      </x:c>
      <x:c r="C373" s="3" t="str">
        <x:v>No matching claim</x:v>
      </x:c>
      <x:c r="D373" s="7" t="str"/>
      <x:c r="E373" s="3" t="n">
        <x:v>1</x:v>
      </x:c>
      <x:c r="F373" s="3" t="str">
        <x:v>Number theory / Analytic number theory</x:v>
      </x:c>
      <x:c r="G373" s="3" t="str">
        <x:v>Unsolved problems</x:v>
      </x:c>
      <x:c r="H373" s="3" t="str"/>
      <x:c r="I373" s="3" t="str">
        <x:v>https://en.wikipedia.org/w/index.php?title=List_of_unsolved_problems_in_mathematics&amp;oldid=1378950817</x:v>
      </x:c>
      <x:c r="J373" s="3" t="str"/>
      <x:c r="K373" s="3" t="str">
        <x:v>Beilinson's conjectures about special values of L-functions.</x:v>
      </x:c>
      <x:c r="L373" s="3" t="str">
        <x:v>No corresponding result identified in the 372-family catalogue. This is not a claim that the problem remains open worldwide.</x:v>
      </x:c>
    </x:row>
    <x:row r="374" ht="15" customHeight="1">
      <x:c r="A374" s="3" t="n">
        <x:v>373</x:v>
      </x:c>
      <x:c r="B374" s="3" t="str">
        <x:v>Do Siegel zeros exist?</x:v>
      </x:c>
      <x:c r="C374" s="3" t="str">
        <x:v>Claimed full answer</x:v>
      </x:c>
      <x:c r="D374" s="7" t="str">
        <x:v>003</x:v>
      </x:c>
      <x:c r="E374" s="3" t="n">
        <x:v>1</x:v>
      </x:c>
      <x:c r="F374" s="3" t="str">
        <x:v>Number theory / Analytic number theory</x:v>
      </x:c>
      <x:c r="G374" s="3" t="str">
        <x:v>Unsolved problems</x:v>
      </x:c>
      <x:c r="H374" s="3" t="str"/>
      <x:c r="I374" s="3" t="str">
        <x:v>https://en.wikipedia.org/w/index.php?title=List_of_unsolved_problems_in_mathematics&amp;oldid=1378950817</x:v>
      </x:c>
      <x:c r="J374" s="3" t="str">
        <x:v>https://github.com/openai/math/blob/main/preprints/The-Quasi-Riemann-Hypothesis-September-30-2026/paper.pdf</x:v>
      </x:c>
      <x:c r="K374" s="3" t="str">
        <x:v>Do Siegel zeros exist?</x:v>
      </x:c>
      <x:c r="L374" s="3" t="str">
        <x:v>Uniform exclusion of Landau-Siegel zeros near one; real zeros farther left are not excluded by the separate logarithmic-gap statement.</x:v>
      </x:c>
    </x:row>
    <x:row r="375" ht="15" customHeight="1">
      <x:c r="A375" s="3" t="n">
        <x:v>374</x:v>
      </x:c>
      <x:c r="B375" s="3" t="str">
        <x:v>Find the value of the De Bruijn–Newman constant.</x:v>
      </x:c>
      <x:c r="C375" s="3" t="str">
        <x:v>No matching claim</x:v>
      </x:c>
      <x:c r="D375" s="7" t="str"/>
      <x:c r="E375" s="3" t="n">
        <x:v>1</x:v>
      </x:c>
      <x:c r="F375" s="3" t="str">
        <x:v>Number theory / Analytic number theory</x:v>
      </x:c>
      <x:c r="G375" s="3" t="str">
        <x:v>Unsolved problems</x:v>
      </x:c>
      <x:c r="H375" s="3" t="str"/>
      <x:c r="I375" s="3" t="str">
        <x:v>https://en.wikipedia.org/w/index.php?title=List_of_unsolved_problems_in_mathematics&amp;oldid=1378950817</x:v>
      </x:c>
      <x:c r="J375" s="3" t="str"/>
      <x:c r="K375" s="3" t="str">
        <x:v>Find the value of the De Bruijn–Newman constant.</x:v>
      </x:c>
      <x:c r="L375" s="3" t="str">
        <x:v>No corresponding result identified in the 372-family catalogue. This is not a claim that the problem remains open worldwide.</x:v>
      </x:c>
    </x:row>
    <x:row r="376" ht="15" customHeight="1">
      <x:c r="A376" s="3" t="n">
        <x:v>375</x:v>
      </x:c>
      <x:c r="B376" s="3" t="str">
        <x:v>Is Selberg class of Dirichlet series equal to class of automorphic L-functions?</x:v>
      </x:c>
      <x:c r="C376" s="3" t="str">
        <x:v>No matching claim</x:v>
      </x:c>
      <x:c r="D376" s="7" t="str"/>
      <x:c r="E376" s="3" t="n">
        <x:v>1</x:v>
      </x:c>
      <x:c r="F376" s="3" t="str">
        <x:v>Number theory / Analytic number theory</x:v>
      </x:c>
      <x:c r="G376" s="3" t="str">
        <x:v>Unsolved problems</x:v>
      </x:c>
      <x:c r="H376" s="3" t="str"/>
      <x:c r="I376" s="3" t="str">
        <x:v>https://en.wikipedia.org/w/index.php?title=List_of_unsolved_problems_in_mathematics&amp;oldid=1378950817</x:v>
      </x:c>
      <x:c r="J376" s="3" t="str"/>
      <x:c r="K376" s="3" t="str">
        <x:v>Is Selberg class of Dirichlet series equal to class of automorphic L-functions?</x:v>
      </x:c>
      <x:c r="L376" s="3" t="str">
        <x:v>No corresponding result identified in the 372-family catalogue. This is not a claim that the problem remains open worldwide.</x:v>
      </x:c>
    </x:row>
    <x:row r="377" ht="15" customHeight="1">
      <x:c r="A377" s="3" t="n">
        <x:v>376</x:v>
      </x:c>
      <x:c r="B377" s="3" t="str">
        <x:v>Hardy–Littlewood zeta function conjectures</x:v>
      </x:c>
      <x:c r="C377" s="3" t="str">
        <x:v>Related only</x:v>
      </x:c>
      <x:c r="D377" s="7" t="str">
        <x:v>003</x:v>
      </x:c>
      <x:c r="E377" s="3" t="n">
        <x:v>1</x:v>
      </x:c>
      <x:c r="F377" s="3" t="str">
        <x:v>Number theory / Analytic number theory</x:v>
      </x:c>
      <x:c r="G377" s="3" t="str">
        <x:v>Unsolved problems</x:v>
      </x:c>
      <x:c r="H377" s="3" t="str"/>
      <x:c r="I377" s="3" t="str">
        <x:v>https://en.wikipedia.org/w/index.php?title=List_of_unsolved_problems_in_mathematics&amp;oldid=1378950817</x:v>
      </x:c>
      <x:c r="J377" s="3" t="str">
        <x:v>https://github.com/openai/math/blob/main/preprints/The-Quasi-Riemann-Hypothesis-September-30-2026/paper.pdf</x:v>
      </x:c>
      <x:c r="K377" s="3" t="str">
        <x:v>Hardy–Littlewood zeta function conjectures</x:v>
      </x:c>
      <x:c r="L377" s="3" t="str">
        <x:v>Fixed zero-free strip is not the Hardy-Littlewood zeta moment asymptotic assertion.</x:v>
      </x:c>
    </x:row>
    <x:row r="378" ht="15" customHeight="1">
      <x:c r="A378" s="3" t="n">
        <x:v>377</x:v>
      </x:c>
      <x:c r="B378" s="3" t="str">
        <x:v>Keating–Snaith conjecture concerning the asymptotics of an integral involving the Riemann zeta function</x:v>
      </x:c>
      <x:c r="C378" s="3" t="str">
        <x:v>No matching claim</x:v>
      </x:c>
      <x:c r="D378" s="7" t="str"/>
      <x:c r="E378" s="3" t="n">
        <x:v>1</x:v>
      </x:c>
      <x:c r="F378" s="3" t="str">
        <x:v>Number theory / Analytic number theory</x:v>
      </x:c>
      <x:c r="G378" s="3" t="str">
        <x:v>Unsolved problems</x:v>
      </x:c>
      <x:c r="H378" s="3" t="str"/>
      <x:c r="I378" s="3" t="str">
        <x:v>https://en.wikipedia.org/w/index.php?title=List_of_unsolved_problems_in_mathematics&amp;oldid=1378950817</x:v>
      </x:c>
      <x:c r="J378" s="3" t="str"/>
      <x:c r="K378" s="3" t="str">
        <x:v>Keating–Snaith conjecture concerning the asymptotics of an integral involving the Riemann zeta function</x:v>
      </x:c>
      <x:c r="L378" s="3" t="str">
        <x:v>No corresponding result identified in the 372-family catalogue. This is not a claim that the problem remains open worldwide.</x:v>
      </x:c>
    </x:row>
    <x:row r="379" ht="15" customHeight="1">
      <x:c r="A379" s="3" t="n">
        <x:v>378</x:v>
      </x:c>
      <x:c r="B379" s="3" t="str">
        <x:v>Hilbert–Pólya conjecture</x:v>
      </x:c>
      <x:c r="C379" s="3" t="str">
        <x:v>No matching claim</x:v>
      </x:c>
      <x:c r="D379" s="7" t="str"/>
      <x:c r="E379" s="3" t="n">
        <x:v>1</x:v>
      </x:c>
      <x:c r="F379" s="3" t="str">
        <x:v>Number theory / Analytic number theory</x:v>
      </x:c>
      <x:c r="G379" s="3" t="str">
        <x:v>Unsolved problems</x:v>
      </x:c>
      <x:c r="H379" s="3" t="str"/>
      <x:c r="I379" s="3" t="str">
        <x:v>https://en.wikipedia.org/w/index.php?title=List_of_unsolved_problems_in_mathematics&amp;oldid=1378950817</x:v>
      </x:c>
      <x:c r="J379" s="3" t="str"/>
      <x:c r="K379" s="3" t="str">
        <x:v>Hilbert–Pólya conjecture: the nontrivial zeros of the Riemann zeta function correspond to eigenvalues of a self-adjoint operator.</x:v>
      </x:c>
      <x:c r="L379" s="3" t="str">
        <x:v>No corresponding result identified in the 372-family catalogue. This is not a claim that the problem remains open worldwide.</x:v>
      </x:c>
    </x:row>
    <x:row r="380" ht="15" customHeight="1">
      <x:c r="A380" s="3" t="n">
        <x:v>379</x:v>
      </x:c>
      <x:c r="B380" s="3" t="str">
        <x:v>Lindelöf hypothesis that for all { \varepsilon &gt;0}, { \zeta (1/2+it)=o(t^{\varepsilon })}</x:v>
      </x:c>
      <x:c r="C380" s="3" t="str">
        <x:v>No matching claim</x:v>
      </x:c>
      <x:c r="D380" s="7" t="str"/>
      <x:c r="E380" s="3" t="n">
        <x:v>1</x:v>
      </x:c>
      <x:c r="F380" s="3" t="str">
        <x:v>Number theory / Analytic number theory</x:v>
      </x:c>
      <x:c r="G380" s="3" t="str">
        <x:v>Unsolved problems</x:v>
      </x:c>
      <x:c r="H380" s="3" t="str"/>
      <x:c r="I380" s="3" t="str">
        <x:v>https://en.wikipedia.org/w/index.php?title=List_of_unsolved_problems_in_mathematics&amp;oldid=1378950817</x:v>
      </x:c>
      <x:c r="J380" s="3" t="str"/>
      <x:c r="K380" s="3" t="str">
        <x:v>Lindelöf hypothesis that for all { \varepsilon &gt;0}, { \zeta (1/2+it)=o(t^{\varepsilon })}</x:v>
      </x:c>
      <x:c r="L380" s="3" t="str">
        <x:v>No corresponding result identified in the 372-family catalogue. This is not a claim that the problem remains open worldwide.</x:v>
      </x:c>
    </x:row>
    <x:row r="381" ht="15" customHeight="1">
      <x:c r="A381" s="3" t="n">
        <x:v>380</x:v>
      </x:c>
      <x:c r="B381" s="3" t="str">
        <x:v>The density hypothesis for zeroes of the Riemann zeta function.</x:v>
      </x:c>
      <x:c r="C381" s="3" t="str">
        <x:v>Claimed partial progress</x:v>
      </x:c>
      <x:c r="D381" s="7" t="str">
        <x:v>003</x:v>
      </x:c>
      <x:c r="E381" s="3" t="n">
        <x:v>1</x:v>
      </x:c>
      <x:c r="F381" s="3" t="str">
        <x:v>Number theory / Analytic number theory</x:v>
      </x:c>
      <x:c r="G381" s="3" t="str">
        <x:v>Unsolved problems</x:v>
      </x:c>
      <x:c r="H381" s="3" t="str"/>
      <x:c r="I381" s="3" t="str">
        <x:v>https://en.wikipedia.org/w/index.php?title=List_of_unsolved_problems_in_mathematics&amp;oldid=1378950817</x:v>
      </x:c>
      <x:c r="J381" s="3" t="str">
        <x:v>https://github.com/openai/math/blob/main/preprints/The-Quasi-Riemann-Hypothesis-September-30-2026/paper.pdf</x:v>
      </x:c>
      <x:c r="K381" s="3" t="str">
        <x:v>The density hypothesis for zeroes of the Riemann zeta function.</x:v>
      </x:c>
      <x:c r="L381" s="3" t="str">
        <x:v>No zeros to the right of 7/8 settles that region; does not prove the density hypothesis throughout the critical strip.</x:v>
      </x:c>
    </x:row>
    <x:row r="382" ht="15" customHeight="1">
      <x:c r="A382" s="3" t="n">
        <x:v>381</x:v>
      </x:c>
      <x:c r="B382" s="3" t="str">
        <x:v>Location of nontrivial zeros of L-functions, especially conjectures concerning their critical lines</x:v>
      </x:c>
      <x:c r="C382" s="3" t="str">
        <x:v>Group heading</x:v>
      </x:c>
      <x:c r="D382" s="7" t="str"/>
      <x:c r="E382" s="3" t="n">
        <x:v>0</x:v>
      </x:c>
      <x:c r="F382" s="3" t="str">
        <x:v>Number theory / Analytic number theory</x:v>
      </x:c>
      <x:c r="G382" s="3" t="str">
        <x:v>Unsolved problems</x:v>
      </x:c>
      <x:c r="H382" s="3" t="str"/>
      <x:c r="I382" s="3" t="str">
        <x:v>https://en.wikipedia.org/w/index.php?title=List_of_unsolved_problems_in_mathematics&amp;oldid=1378950817</x:v>
      </x:c>
      <x:c r="J382" s="3" t="str"/>
      <x:c r="K382" s="3" t="str">
        <x:v>Location of nontrivial zeros of L-functions, especially conjectures concerning their critical lines:</x:v>
      </x:c>
      <x:c r="L382" s="3" t="str">
        <x:v>Container for separately listed child questions; excluded from problem-row counts.</x:v>
      </x:c>
    </x:row>
    <x:row r="383" ht="15" customHeight="1">
      <x:c r="A383" s="3" t="n">
        <x:v>382</x:v>
      </x:c>
      <x:c r="B383" s="3" t="str">
        <x:v>Grand Riemann hypothesis</x:v>
      </x:c>
      <x:c r="C383" s="3" t="str">
        <x:v>Claimed partial progress</x:v>
      </x:c>
      <x:c r="D383" s="7" t="str">
        <x:v>003</x:v>
      </x:c>
      <x:c r="E383" s="3" t="n">
        <x:v>1</x:v>
      </x:c>
      <x:c r="F383" s="3" t="str">
        <x:v>Number theory / Analytic number theory</x:v>
      </x:c>
      <x:c r="G383" s="3" t="str">
        <x:v>Unsolved problems</x:v>
      </x:c>
      <x:c r="H383" s="3" t="str"/>
      <x:c r="I383" s="3" t="str">
        <x:v>https://en.wikipedia.org/w/index.php?title=List_of_unsolved_problems_in_mathematics&amp;oldid=1378950817</x:v>
      </x:c>
      <x:c r="J383" s="3" t="str">
        <x:v>https://github.com/openai/math/blob/main/preprints/The-Quasi-Riemann-Hypothesis-September-30-2026/paper.pdf</x:v>
      </x:c>
      <x:c r="K383" s="3" t="str">
        <x:v>Grand Riemann hypothesis: do the nontrivial zeros of all automorphic L-functions lie on the critical line { 1/2+it} with real { t}?</x:v>
      </x:c>
      <x:c r="L383" s="3" t="str">
        <x:v>Dirichlet and specified finite-order Hecke subfamilies obtain a fixed strip; not all automorphic L-functions or the critical-line conclusion.</x:v>
      </x:c>
    </x:row>
    <x:row r="384" ht="15" customHeight="1">
      <x:c r="A384" s="3" t="n">
        <x:v>383</x:v>
      </x:c>
      <x:c r="B384" s="3" t="str">
        <x:v>Generalized Riemann hypothesis for Selberg class</x:v>
      </x:c>
      <x:c r="C384" s="3" t="str">
        <x:v>Claimed partial progress</x:v>
      </x:c>
      <x:c r="D384" s="7" t="str">
        <x:v>003</x:v>
      </x:c>
      <x:c r="E384" s="3" t="n">
        <x:v>1</x:v>
      </x:c>
      <x:c r="F384" s="3" t="str">
        <x:v>Number theory / Analytic number theory</x:v>
      </x:c>
      <x:c r="G384" s="3" t="str">
        <x:v>Unsolved problems</x:v>
      </x:c>
      <x:c r="H384" s="3" t="str"/>
      <x:c r="I384" s="3" t="str">
        <x:v>https://en.wikipedia.org/w/index.php?title=List_of_unsolved_problems_in_mathematics&amp;oldid=1378950817</x:v>
      </x:c>
      <x:c r="J384" s="3" t="str">
        <x:v>https://github.com/openai/math/blob/main/preprints/The-Quasi-Riemann-Hypothesis-September-30-2026/paper.pdf</x:v>
      </x:c>
      <x:c r="K384" s="3" t="str">
        <x:v>Generalized Riemann hypothesis for Selberg class: do the nontrivial zeros of all functions in Selberg class lie on the critical line { 1/2+it} with real { t}?</x:v>
      </x:c>
      <x:c r="L384" s="3" t="str">
        <x:v>A fixed strip for particular members, not RH for the full Selberg class.</x:v>
      </x:c>
    </x:row>
    <x:row r="385" ht="15" customHeight="1">
      <x:c r="A385" s="3" t="n">
        <x:v>384</x:v>
      </x:c>
      <x:c r="B385" s="3" t="str">
        <x:v>Extended Riemann Hypothesis</x:v>
      </x:c>
      <x:c r="C385" s="3" t="str">
        <x:v>Claimed partial progress</x:v>
      </x:c>
      <x:c r="D385" s="7" t="str">
        <x:v>003</x:v>
      </x:c>
      <x:c r="E385" s="3" t="n">
        <x:v>1</x:v>
      </x:c>
      <x:c r="F385" s="3" t="str">
        <x:v>Number theory / Analytic number theory</x:v>
      </x:c>
      <x:c r="G385" s="3" t="str">
        <x:v>Unsolved problems</x:v>
      </x:c>
      <x:c r="H385" s="3" t="str"/>
      <x:c r="I385" s="3" t="str">
        <x:v>https://en.wikipedia.org/w/index.php?title=List_of_unsolved_problems_in_mathematics&amp;oldid=1378950817</x:v>
      </x:c>
      <x:c r="J385" s="3" t="str">
        <x:v>https://github.com/openai/math/blob/main/preprints/The-Quasi-Riemann-Hypothesis-September-30-2026/paper.pdf</x:v>
      </x:c>
      <x:c r="K385" s="3" t="str">
        <x:v>Extended Riemann Hypothesis: do the nontrivial zeros of all Dedekind zeta functions lie on the critical line { 1/2+it} with real { t}?</x:v>
      </x:c>
      <x:c r="L385" s="3" t="str">
        <x:v>Fixed-strip progress for abelian Dedekind zeta functions through their Dirichlet factorization; not all number fields or critical-line zeros.</x:v>
      </x:c>
    </x:row>
    <x:row r="386" ht="15" customHeight="1">
      <x:c r="A386" s="3" t="n">
        <x:v>385</x:v>
      </x:c>
      <x:c r="B386" s="3" t="str">
        <x:v>Generalized Riemann hypothesis</x:v>
      </x:c>
      <x:c r="C386" s="3" t="str">
        <x:v>Claimed partial progress</x:v>
      </x:c>
      <x:c r="D386" s="7" t="str">
        <x:v>003</x:v>
      </x:c>
      <x:c r="E386" s="3" t="n">
        <x:v>1</x:v>
      </x:c>
      <x:c r="F386" s="3" t="str">
        <x:v>Number theory / Analytic number theory</x:v>
      </x:c>
      <x:c r="G386" s="3" t="str">
        <x:v>Unsolved problems</x:v>
      </x:c>
      <x:c r="H386" s="3" t="str"/>
      <x:c r="I386" s="3" t="str">
        <x:v>https://en.wikipedia.org/w/index.php?title=List_of_unsolved_problems_in_mathematics&amp;oldid=1378950817</x:v>
      </x:c>
      <x:c r="J386" s="3" t="str">
        <x:v>https://github.com/openai/math/blob/main/preprints/The-Quasi-Riemann-Hypothesis-September-30-2026/paper.pdf</x:v>
      </x:c>
      <x:c r="K386" s="3" t="str">
        <x:v>Generalized Riemann hypothesis: do the nontrivial zeros of all Dirichlet L-functions lie on the critical line { 1/2+it} with real { t}?</x:v>
      </x:c>
      <x:c r="L386" s="3" t="str">
        <x:v>All Dirichlet L-functions have fixed zero-free half-plane Re(s)&gt;7/8; not GRH.</x:v>
      </x:c>
    </x:row>
    <x:row r="387" ht="15" customHeight="1">
      <x:c r="A387" s="3" t="n">
        <x:v>386</x:v>
      </x:c>
      <x:c r="B387" s="3" t="str">
        <x:v>Riemann hypothesis</x:v>
      </x:c>
      <x:c r="C387" s="3" t="str">
        <x:v>Claimed partial progress</x:v>
      </x:c>
      <x:c r="D387" s="7" t="str">
        <x:v>003</x:v>
      </x:c>
      <x:c r="E387" s="3" t="n">
        <x:v>1</x:v>
      </x:c>
      <x:c r="F387" s="3" t="str">
        <x:v>Number theory / Analytic number theory</x:v>
      </x:c>
      <x:c r="G387" s="3" t="str">
        <x:v>Unsolved problems</x:v>
      </x:c>
      <x:c r="H387" s="3" t="n">
        <x:v>5</x:v>
      </x:c>
      <x:c r="I387" s="3" t="str">
        <x:v>https://en.wikipedia.org/w/index.php?title=List_of_unsolved_problems_in_mathematics&amp;oldid=1378950817</x:v>
      </x:c>
      <x:c r="J387" s="3" t="str">
        <x:v>https://github.com/openai/math/blob/main/preprints/The-Quasi-Riemann-Hypothesis-September-30-2026/paper.pdf</x:v>
      </x:c>
      <x:c r="K387" s="3" t="str">
        <x:v>Riemann hypothesis: do the nontrivial zeros of the Riemann zeta function lie on the critical line { 1/2+it} with real { t}?</x:v>
      </x:c>
      <x:c r="L387" s="3" t="str">
        <x:v>Duplicate of Millennium RH entry: fixed zero-free strip only.</x:v>
      </x:c>
    </x:row>
    <x:row r="388" ht="15" customHeight="1">
      <x:c r="A388" s="3" t="n">
        <x:v>387</x:v>
      </x:c>
      <x:c r="B388" s="3" t="str">
        <x:v>Montgomery's pair correlation conjecture</x:v>
      </x:c>
      <x:c r="C388" s="3" t="str">
        <x:v>No matching claim</x:v>
      </x:c>
      <x:c r="D388" s="7" t="str"/>
      <x:c r="E388" s="3" t="n">
        <x:v>1</x:v>
      </x:c>
      <x:c r="F388" s="3" t="str">
        <x:v>Number theory / Analytic number theory</x:v>
      </x:c>
      <x:c r="G388" s="3" t="str">
        <x:v>Unsolved problems</x:v>
      </x:c>
      <x:c r="H388" s="3" t="str"/>
      <x:c r="I388" s="3" t="str">
        <x:v>https://en.wikipedia.org/w/index.php?title=List_of_unsolved_problems_in_mathematics&amp;oldid=1378950817</x:v>
      </x:c>
      <x:c r="J388" s="3" t="str"/>
      <x:c r="K388" s="3" t="str">
        <x:v>Montgomery's pair correlation conjecture: the normalized pair correlation function between pairs of zeros of the Riemann zeta function is the same as the pair correlation function of random Hermitian matrices.</x:v>
      </x:c>
      <x:c r="L388" s="3" t="str">
        <x:v>No corresponding result identified in the 372-family catalogue. This is not a claim that the problem remains open worldwide.</x:v>
      </x:c>
    </x:row>
    <x:row r="389" ht="15" customHeight="1">
      <x:c r="A389" s="3" t="n">
        <x:v>388</x:v>
      </x:c>
      <x:c r="B389" s="3" t="str">
        <x:v>Piltz divisor problem on bounding {\textstyle \Delta _{k}(x)=D_{k}(x)-xP_{k}(\log(x))}</x:v>
      </x:c>
      <x:c r="C389" s="3" t="str">
        <x:v>No matching claim</x:v>
      </x:c>
      <x:c r="D389" s="7" t="str"/>
      <x:c r="E389" s="3" t="n">
        <x:v>1</x:v>
      </x:c>
      <x:c r="F389" s="3" t="str">
        <x:v>Number theory / Analytic number theory</x:v>
      </x:c>
      <x:c r="G389" s="3" t="str">
        <x:v>Unsolved problems</x:v>
      </x:c>
      <x:c r="H389" s="3" t="str"/>
      <x:c r="I389" s="3" t="str">
        <x:v>https://en.wikipedia.org/w/index.php?title=List_of_unsolved_problems_in_mathematics&amp;oldid=1378950817</x:v>
      </x:c>
      <x:c r="J389" s="3" t="str"/>
      <x:c r="K389" s="3" t="str">
        <x:v>Piltz divisor problem on bounding {\textstyle \Delta _{k}(x)=D_{k}(x)-xP_{k}(\log(x))}</x:v>
      </x:c>
      <x:c r="L389" s="3" t="str">
        <x:v>No corresponding result identified in the 372-family catalogue. This is not a claim that the problem remains open worldwide.</x:v>
      </x:c>
    </x:row>
    <x:row r="390" ht="15" customHeight="1">
      <x:c r="A390" s="3" t="n">
        <x:v>389</x:v>
      </x:c>
      <x:c r="B390" s="3" t="str">
        <x:v>Dirichlet's divisor problem</x:v>
      </x:c>
      <x:c r="C390" s="3" t="str">
        <x:v>No matching claim</x:v>
      </x:c>
      <x:c r="D390" s="7" t="str"/>
      <x:c r="E390" s="3" t="n">
        <x:v>1</x:v>
      </x:c>
      <x:c r="F390" s="3" t="str">
        <x:v>Number theory / Analytic number theory</x:v>
      </x:c>
      <x:c r="G390" s="3" t="str">
        <x:v>Unsolved problems</x:v>
      </x:c>
      <x:c r="H390" s="3" t="str"/>
      <x:c r="I390" s="3" t="str">
        <x:v>https://en.wikipedia.org/w/index.php?title=List_of_unsolved_problems_in_mathematics&amp;oldid=1378950817</x:v>
      </x:c>
      <x:c r="J390" s="3" t="str"/>
      <x:c r="K390" s="3" t="str">
        <x:v>Dirichlet's divisor problem: the specific case of the Piltz divisor problem for: {\textstyle k=1}</x:v>
      </x:c>
      <x:c r="L390" s="3" t="str">
        <x:v>No corresponding result identified in the 372-family catalogue. This is not a claim that the problem remains open worldwide.</x:v>
      </x:c>
    </x:row>
    <x:row r="391" ht="15" customHeight="1">
      <x:c r="A391" s="3" t="n">
        <x:v>390</x:v>
      </x:c>
      <x:c r="B391" s="3" t="str">
        <x:v>Ramanujan–Petersson conjecture</x:v>
      </x:c>
      <x:c r="C391" s="3" t="str">
        <x:v>Claimed partial progress</x:v>
      </x:c>
      <x:c r="D391" s="7" t="str">
        <x:v>014</x:v>
      </x:c>
      <x:c r="E391" s="3" t="n">
        <x:v>1</x:v>
      </x:c>
      <x:c r="F391" s="3" t="str">
        <x:v>Number theory / Analytic number theory</x:v>
      </x:c>
      <x:c r="G391" s="3" t="str">
        <x:v>Unsolved problems</x:v>
      </x:c>
      <x:c r="H391" s="3" t="str"/>
      <x:c r="I391" s="3" t="str">
        <x:v>https://en.wikipedia.org/w/index.php?title=List_of_unsolved_problems_in_mathematics&amp;oldid=1378950817</x:v>
      </x:c>
      <x:c r="J391" s="3" t="str">
        <x:v>https://github.com/openai/math/blob/main/preprints/Global-Arthur-Enhancements-of-Cuspidal-Excursion-Parameters-October-5-2026/manuscript.pdf</x:v>
      </x:c>
      <x:c r="K391" s="3" t="str">
        <x:v>Ramanujan–Petersson conjecture: a number of generalizations of the original conjecture, concerning growth rate of coefficients of automorphic forms.</x:v>
      </x:c>
      <x:c r="L391" s="3" t="str">
        <x:v>Specified generic split groups over global function fields; not every Ramanujan-Petersson assertion.</x:v>
      </x:c>
    </x:row>
    <x:row r="392" ht="15" customHeight="1">
      <x:c r="A392" s="3" t="n">
        <x:v>391</x:v>
      </x:c>
      <x:c r="B392" s="3" t="str">
        <x:v>Selberg's 1/4 conjecture</x:v>
      </x:c>
      <x:c r="C392" s="3" t="str">
        <x:v>No matching claim</x:v>
      </x:c>
      <x:c r="D392" s="7" t="str"/>
      <x:c r="E392" s="3" t="n">
        <x:v>1</x:v>
      </x:c>
      <x:c r="F392" s="3" t="str">
        <x:v>Number theory / Analytic number theory</x:v>
      </x:c>
      <x:c r="G392" s="3" t="str">
        <x:v>Unsolved problems</x:v>
      </x:c>
      <x:c r="H392" s="3" t="str"/>
      <x:c r="I392" s="3" t="str">
        <x:v>https://en.wikipedia.org/w/index.php?title=List_of_unsolved_problems_in_mathematics&amp;oldid=1378950817</x:v>
      </x:c>
      <x:c r="J392" s="3" t="str"/>
      <x:c r="K392" s="3" t="str">
        <x:v>Selberg's 1/4 conjecture: the eigenvalues of the Laplace operator on Maass wave forms of congruence subgroups are at least { 1/4}.</x:v>
      </x:c>
      <x:c r="L392" s="3" t="str">
        <x:v>No corresponding result identified in the 372-family catalogue. This is not a claim that the problem remains open worldwide.</x:v>
      </x:c>
    </x:row>
    <x:row r="393" ht="15" customHeight="1">
      <x:c r="A393" s="3" t="n">
        <x:v>392</x:v>
      </x:c>
      <x:c r="B393" s="3" t="str">
        <x:v>Selberg's orthogonality conjecture</x:v>
      </x:c>
      <x:c r="C393" s="3" t="str">
        <x:v>No matching claim</x:v>
      </x:c>
      <x:c r="D393" s="7" t="str"/>
      <x:c r="E393" s="3" t="n">
        <x:v>1</x:v>
      </x:c>
      <x:c r="F393" s="3" t="str">
        <x:v>Number theory / Analytic number theory</x:v>
      </x:c>
      <x:c r="G393" s="3" t="str">
        <x:v>Unsolved problems</x:v>
      </x:c>
      <x:c r="H393" s="3" t="str"/>
      <x:c r="I393" s="3" t="str">
        <x:v>https://en.wikipedia.org/w/index.php?title=List_of_unsolved_problems_in_mathematics&amp;oldid=1378950817</x:v>
      </x:c>
      <x:c r="J393" s="3" t="str"/>
      <x:c r="K393" s="3" t="str">
        <x:v>Selberg's orthogonality conjecture: generalization of Mertens' theorem for functions in Selberg class.</x:v>
      </x:c>
      <x:c r="L393" s="3" t="str">
        <x:v>No corresponding result identified in the 372-family catalogue. This is not a claim that the problem remains open worldwide.</x:v>
      </x:c>
    </x:row>
    <x:row r="394" ht="15" customHeight="1">
      <x:c r="A394" s="3" t="n">
        <x:v>393</x:v>
      </x:c>
      <x:c r="B394" s="3" t="str">
        <x:v>Bombieri–Lang conjecture</x:v>
      </x:c>
      <x:c r="C394" s="3" t="str">
        <x:v>No matching claim</x:v>
      </x:c>
      <x:c r="D394" s="7" t="str"/>
      <x:c r="E394" s="3" t="n">
        <x:v>1</x:v>
      </x:c>
      <x:c r="F394" s="3" t="str">
        <x:v>Number theory / Arithmetic geometry</x:v>
      </x:c>
      <x:c r="G394" s="3" t="str">
        <x:v>Unsolved problems</x:v>
      </x:c>
      <x:c r="H394" s="3" t="str"/>
      <x:c r="I394" s="3" t="str">
        <x:v>https://en.wikipedia.org/w/index.php?title=List_of_unsolved_problems_in_mathematics&amp;oldid=1378950817</x:v>
      </x:c>
      <x:c r="J394" s="3" t="str"/>
      <x:c r="K394" s="3" t="str">
        <x:v>Bombieri–Lang conjecture: { K}-rational points on a variety of general type over a number field { K} are not a dense set in Zariski topology.</x:v>
      </x:c>
      <x:c r="L394" s="3" t="str">
        <x:v>No corresponding result identified in the 372-family catalogue. This is not a claim that the problem remains open worldwide.</x:v>
      </x:c>
    </x:row>
    <x:row r="395" ht="15" customHeight="1">
      <x:c r="A395" s="3" t="n">
        <x:v>394</x:v>
      </x:c>
      <x:c r="B395" s="3" t="str">
        <x:v>Erdős–Ulam problem</x:v>
      </x:c>
      <x:c r="C395" s="3" t="str">
        <x:v>No matching claim</x:v>
      </x:c>
      <x:c r="D395" s="7" t="str"/>
      <x:c r="E395" s="3" t="n">
        <x:v>1</x:v>
      </x:c>
      <x:c r="F395" s="3" t="str">
        <x:v>Number theory / Arithmetic geometry</x:v>
      </x:c>
      <x:c r="G395" s="3" t="str">
        <x:v>Unsolved problems</x:v>
      </x:c>
      <x:c r="H395" s="3" t="str"/>
      <x:c r="I395" s="3" t="str">
        <x:v>https://en.wikipedia.org/w/index.php?title=List_of_unsolved_problems_in_mathematics&amp;oldid=1378950817</x:v>
      </x:c>
      <x:c r="J395" s="3" t="str"/>
      <x:c r="K395" s="3" t="str">
        <x:v>Erdős–Ulam problem: Is there a dense set of points in the plane all at rational distances from one another?</x:v>
      </x:c>
      <x:c r="L395" s="3" t="str">
        <x:v>No corresponding result identified in the 372-family catalogue. This is not a claim that the problem remains open worldwide.</x:v>
      </x:c>
    </x:row>
    <x:row r="396" ht="15" customHeight="1">
      <x:c r="A396" s="3" t="n">
        <x:v>395</x:v>
      </x:c>
      <x:c r="B396" s="3" t="str">
        <x:v>Manin conjecture</x:v>
      </x:c>
      <x:c r="C396" s="3" t="str">
        <x:v>No matching claim</x:v>
      </x:c>
      <x:c r="D396" s="7" t="str"/>
      <x:c r="E396" s="3" t="n">
        <x:v>1</x:v>
      </x:c>
      <x:c r="F396" s="3" t="str">
        <x:v>Number theory / Arithmetic geometry</x:v>
      </x:c>
      <x:c r="G396" s="3" t="str">
        <x:v>Unsolved problems</x:v>
      </x:c>
      <x:c r="H396" s="3" t="str"/>
      <x:c r="I396" s="3" t="str">
        <x:v>https://en.wikipedia.org/w/index.php?title=List_of_unsolved_problems_in_mathematics&amp;oldid=1378950817</x:v>
      </x:c>
      <x:c r="J396" s="3" t="str"/>
      <x:c r="K396" s="3" t="str">
        <x:v>Manin conjecture: if K-rational points on Fano variety are Zariski-dense subset, then the distribution of points of height: {\textstyle H(x)\leq B} in any Zariski-open subset {\textstyle U} is proportional to {\textstyle B\log(B)^{r-1}}, where {\textstyle r} is rank of Picard group of that variety.</x:v>
      </x:c>
      <x:c r="L396" s="3" t="str">
        <x:v>No corresponding result identified in the 372-family catalogue. This is not a claim that the problem remains open worldwide.</x:v>
      </x:c>
    </x:row>
    <x:row r="397" ht="15" customHeight="1">
      <x:c r="A397" s="3" t="n">
        <x:v>396</x:v>
      </x:c>
      <x:c r="B397" s="3" t="str">
        <x:v>Sato–Tate conjecture</x:v>
      </x:c>
      <x:c r="C397" s="3" t="str">
        <x:v>No matching claim</x:v>
      </x:c>
      <x:c r="D397" s="7" t="str"/>
      <x:c r="E397" s="3" t="n">
        <x:v>1</x:v>
      </x:c>
      <x:c r="F397" s="3" t="str">
        <x:v>Number theory / Arithmetic geometry</x:v>
      </x:c>
      <x:c r="G397" s="3" t="str">
        <x:v>Unsolved problems</x:v>
      </x:c>
      <x:c r="H397" s="3" t="str"/>
      <x:c r="I397" s="3" t="str">
        <x:v>https://en.wikipedia.org/w/index.php?title=List_of_unsolved_problems_in_mathematics&amp;oldid=1378950817</x:v>
      </x:c>
      <x:c r="J397" s="3" t="str"/>
      <x:c r="K397" s="3" t="str">
        <x:v>Sato–Tate conjecture: also a number of related conjectures that are generalizations of the original conjecture.</x:v>
      </x:c>
      <x:c r="L397" s="3" t="str">
        <x:v>No corresponding result identified in the 372-family catalogue. This is not a claim that the problem remains open worldwide.</x:v>
      </x:c>
    </x:row>
    <x:row r="398" ht="15" customHeight="1">
      <x:c r="A398" s="3" t="n">
        <x:v>397</x:v>
      </x:c>
      <x:c r="B398" s="3" t="str">
        <x:v>In Unit square</x:v>
      </x:c>
      <x:c r="C398" s="3" t="str">
        <x:v>Group heading</x:v>
      </x:c>
      <x:c r="D398" s="7" t="str"/>
      <x:c r="E398" s="3" t="n">
        <x:v>0</x:v>
      </x:c>
      <x:c r="F398" s="3" t="str">
        <x:v>Number theory / Arithmetic geometry</x:v>
      </x:c>
      <x:c r="G398" s="3" t="str">
        <x:v>Unsolved problems</x:v>
      </x:c>
      <x:c r="H398" s="3" t="str"/>
      <x:c r="I398" s="3" t="str">
        <x:v>https://en.wikipedia.org/w/index.php?title=List_of_unsolved_problems_in_mathematics&amp;oldid=1378950817</x:v>
      </x:c>
      <x:c r="J398" s="3" t="str"/>
      <x:c r="K398" s="3" t="str">
        <x:v>In Unit square:</x:v>
      </x:c>
      <x:c r="L398" s="3" t="str">
        <x:v>Container for separately listed child questions; excluded from problem-row counts.</x:v>
      </x:c>
    </x:row>
    <x:row r="399" ht="15" customHeight="1">
      <x:c r="A399" s="3" t="n">
        <x:v>398</x:v>
      </x:c>
      <x:c r="B399" s="3" t="str">
        <x:v>Rational dense problem</x:v>
      </x:c>
      <x:c r="C399" s="3" t="str">
        <x:v>No matching claim</x:v>
      </x:c>
      <x:c r="D399" s="7" t="str"/>
      <x:c r="E399" s="3" t="n">
        <x:v>1</x:v>
      </x:c>
      <x:c r="F399" s="3" t="str">
        <x:v>Number theory / Arithmetic geometry</x:v>
      </x:c>
      <x:c r="G399" s="3" t="str">
        <x:v>Unsolved problems</x:v>
      </x:c>
      <x:c r="H399" s="3" t="str"/>
      <x:c r="I399" s="3" t="str">
        <x:v>https://en.wikipedia.org/w/index.php?title=List_of_unsolved_problems_in_mathematics&amp;oldid=1378950817</x:v>
      </x:c>
      <x:c r="J399" s="3" t="str"/>
      <x:c r="K399" s="3" t="str">
        <x:v>Rational dense problem: Is there a point in the plane at a rational distance from all four corners of a unit square?</x:v>
      </x:c>
      <x:c r="L399" s="3" t="str">
        <x:v>No corresponding result identified in the 372-family catalogue. This is not a claim that the problem remains open worldwide.</x:v>
      </x:c>
    </x:row>
    <x:row r="400" ht="15" customHeight="1">
      <x:c r="A400" s="3" t="n">
        <x:v>399</x:v>
      </x:c>
      <x:c r="B400" s="3" t="str">
        <x:v>Vojta's conjecture</x:v>
      </x:c>
      <x:c r="C400" s="3" t="str">
        <x:v>No matching claim</x:v>
      </x:c>
      <x:c r="D400" s="7" t="str"/>
      <x:c r="E400" s="3" t="n">
        <x:v>1</x:v>
      </x:c>
      <x:c r="F400" s="3" t="str">
        <x:v>Number theory / Arithmetic geometry</x:v>
      </x:c>
      <x:c r="G400" s="3" t="str">
        <x:v>Unsolved problems</x:v>
      </x:c>
      <x:c r="H400" s="3" t="str"/>
      <x:c r="I400" s="3" t="str">
        <x:v>https://en.wikipedia.org/w/index.php?title=List_of_unsolved_problems_in_mathematics&amp;oldid=1378950817</x:v>
      </x:c>
      <x:c r="J400" s="3" t="str"/>
      <x:c r="K400" s="3" t="str">
        <x:v>Vojta's conjecture: points on non-singular algebraic variety over algebraic number field that not satisfy certain height inequality are contained in some Zariski-closed set.</x:v>
      </x:c>
      <x:c r="L400" s="3" t="str">
        <x:v>No corresponding result identified in the 372-family catalogue. This is not a claim that the problem remains open worldwide.</x:v>
      </x:c>
    </x:row>
    <x:row r="401" ht="15" customHeight="1">
      <x:c r="A401" s="3" t="n">
        <x:v>400</x:v>
      </x:c>
      <x:c r="B401" s="3" t="str">
        <x:v>n conjecture</x:v>
      </x:c>
      <x:c r="C401" s="3" t="str">
        <x:v>No matching claim</x:v>
      </x:c>
      <x:c r="D401" s="7" t="str"/>
      <x:c r="E401" s="3" t="n">
        <x:v>1</x:v>
      </x:c>
      <x:c r="F401" s="3" t="str">
        <x:v>Number theory / Arithmetic geometry</x:v>
      </x:c>
      <x:c r="G401" s="3" t="str">
        <x:v>Unsolved problems</x:v>
      </x:c>
      <x:c r="H401" s="3" t="str"/>
      <x:c r="I401" s="3" t="str">
        <x:v>https://en.wikipedia.org/w/index.php?title=List_of_unsolved_problems_in_mathematics&amp;oldid=1378950817</x:v>
      </x:c>
      <x:c r="J401" s="3" t="str"/>
      <x:c r="K401" s="3" t="str">
        <x:v>n conjecture: a generalization of the abc conjecture to more than three integers.</x:v>
      </x:c>
      <x:c r="L401" s="3" t="str">
        <x:v>No corresponding result identified in the 372-family catalogue. This is not a claim that the problem remains open worldwide.</x:v>
      </x:c>
    </x:row>
    <x:row r="402" ht="15" customHeight="1">
      <x:c r="A402" s="3" t="n">
        <x:v>401</x:v>
      </x:c>
      <x:c r="B402" s="3" t="str">
        <x:v>abc conjecture</x:v>
      </x:c>
      <x:c r="C402" s="3" t="str">
        <x:v>No matching claim</x:v>
      </x:c>
      <x:c r="D402" s="7" t="str"/>
      <x:c r="E402" s="3" t="n">
        <x:v>1</x:v>
      </x:c>
      <x:c r="F402" s="3" t="str">
        <x:v>Number theory / Arithmetic geometry</x:v>
      </x:c>
      <x:c r="G402" s="3" t="str">
        <x:v>Unsolved problems</x:v>
      </x:c>
      <x:c r="H402" s="3" t="str"/>
      <x:c r="I402" s="3" t="str">
        <x:v>https://en.wikipedia.org/w/index.php?title=List_of_unsolved_problems_in_mathematics&amp;oldid=1378950817</x:v>
      </x:c>
      <x:c r="J402" s="3" t="str"/>
      <x:c r="K402" s="3" t="str">
        <x:v>abc conjecture: for any { \varepsilon &gt;0}, { \operatorname {rad} (abc)^{1+\varepsilon }&lt;c} is true for only finitely many positive { a,b,c} such that { a+b=c}.</x:v>
      </x:c>
      <x:c r="L402" s="3" t="str">
        <x:v>No corresponding result identified in the 372-family catalogue. This is not a claim that the problem remains open worldwide.</x:v>
      </x:c>
    </x:row>
    <x:row r="403" ht="15" customHeight="1">
      <x:c r="A403" s="3" t="n">
        <x:v>402</x:v>
      </x:c>
      <x:c r="B403" s="3" t="str">
        <x:v>Szpiro's conjecture</x:v>
      </x:c>
      <x:c r="C403" s="3" t="str">
        <x:v>No matching claim</x:v>
      </x:c>
      <x:c r="D403" s="7" t="str"/>
      <x:c r="E403" s="3" t="n">
        <x:v>1</x:v>
      </x:c>
      <x:c r="F403" s="3" t="str">
        <x:v>Number theory / Arithmetic geometry</x:v>
      </x:c>
      <x:c r="G403" s="3" t="str">
        <x:v>Unsolved problems</x:v>
      </x:c>
      <x:c r="H403" s="3" t="str"/>
      <x:c r="I403" s="3" t="str">
        <x:v>https://en.wikipedia.org/w/index.php?title=List_of_unsolved_problems_in_mathematics&amp;oldid=1378950817</x:v>
      </x:c>
      <x:c r="J403" s="3" t="str"/>
      <x:c r="K403" s="3" t="str">
        <x:v>Szpiro's conjecture: for any { \varepsilon &gt;0}, there is some constant { C(\varepsilon )} such that, for any elliptic curve { E} defined over { \mathbb {Q} } with minimal discriminant { \Delta } and conductor { f}, we have { |\Delta |\leq C(\varepsilon )\cdot f^{6+\varepsilon }}.</x:v>
      </x:c>
      <x:c r="L403" s="3" t="str">
        <x:v>No corresponding result identified in the 372-family catalogue. This is not a claim that the problem remains open worldwide.</x:v>
      </x:c>
    </x:row>
    <x:row r="404" ht="15" customHeight="1">
      <x:c r="A404" s="3" t="n">
        <x:v>403</x:v>
      </x:c>
      <x:c r="B404" s="3" t="str">
        <x:v>Zilber–Pink conjecture that if { X} is a mixed Shimura variety or semiabelian variety defined over { \mathbb {C} }, and { V\subseteq X} is a subvariet</x:v>
      </x:c>
      <x:c r="C404" s="3" t="str">
        <x:v>Claimed partial progress</x:v>
      </x:c>
      <x:c r="D404" s="7" t="str">
        <x:v>016</x:v>
      </x:c>
      <x:c r="E404" s="3" t="n">
        <x:v>1</x:v>
      </x:c>
      <x:c r="F404" s="3" t="str">
        <x:v>Number theory / Arithmetic geometry</x:v>
      </x:c>
      <x:c r="G404" s="3" t="str">
        <x:v>Unsolved problems</x:v>
      </x:c>
      <x:c r="H404" s="3" t="str"/>
      <x:c r="I404" s="3" t="str">
        <x:v>https://en.wikipedia.org/w/index.php?title=List_of_unsolved_problems_in_mathematics&amp;oldid=1378950817</x:v>
      </x:c>
      <x:c r="J404" s="3" t="str">
        <x:v>https://github.com/openai/math/blob/main/preprints/The-Abelian-Zilber-Pink-Conjecture-September-24-2026/paper.pdf</x:v>
      </x:c>
      <x:c r="K404" s="3" t="str">
        <x:v>Zilber–Pink conjecture that if { X} is a mixed Shimura variety or semiabelian variety defined over { \mathbb {C} }, and { V\subseteq X} is a subvariety, then { V} contains only finitely many maximal atypical subvarieties.</x:v>
      </x:c>
      <x:c r="L404" s="3" t="str">
        <x:v>Abelian varieties over Qbar and Hodge-generic curves in A2; not every mixed Shimura/semiabelian case over C.</x:v>
      </x:c>
    </x:row>
    <x:row r="405" ht="15" customHeight="1">
      <x:c r="A405" s="3" t="n">
        <x:v>404</x:v>
      </x:c>
      <x:c r="B405" s="3" t="str">
        <x:v>Can integer factorization be done in polynomial time?</x:v>
      </x:c>
      <x:c r="C405" s="3" t="str">
        <x:v>Related only</x:v>
      </x:c>
      <x:c r="D405" s="7" t="str">
        <x:v>279</x:v>
      </x:c>
      <x:c r="E405" s="3" t="n">
        <x:v>1</x:v>
      </x:c>
      <x:c r="F405" s="3" t="str">
        <x:v>Number theory / Computational number theory</x:v>
      </x:c>
      <x:c r="G405" s="3" t="str">
        <x:v>Unsolved problems</x:v>
      </x:c>
      <x:c r="H405" s="3" t="str"/>
      <x:c r="I405" s="3" t="str">
        <x:v>https://en.wikipedia.org/w/index.php?title=List_of_unsolved_problems_in_mathematics&amp;oldid=1378950817</x:v>
      </x:c>
      <x:c r="J405" s="3" t="str">
        <x:v>https://github.com/openai/math/blob/main/preprints/Exact-quantum-factoring-over-a-fixed-finite-gate-set-September-25-2026/main.pdf</x:v>
      </x:c>
      <x:c r="K405" s="3" t="str">
        <x:v>Can integer factorization be done in polynomial time?</x:v>
      </x:c>
      <x:c r="L405" s="3" t="str">
        <x:v>Exact polynomial-time quantum factoring is not a classical polynomial-time factoring algorithm.</x:v>
      </x:c>
    </x:row>
    <x:row r="406" ht="15" customHeight="1">
      <x:c r="A406" s="3" t="n">
        <x:v>405</x:v>
      </x:c>
      <x:c r="B406" s="3" t="str">
        <x:v>Can a discrete logarithm be computed in polynomial time?</x:v>
      </x:c>
      <x:c r="C406" s="3" t="str">
        <x:v>No matching claim</x:v>
      </x:c>
      <x:c r="D406" s="7" t="str"/>
      <x:c r="E406" s="3" t="n">
        <x:v>1</x:v>
      </x:c>
      <x:c r="F406" s="3" t="str">
        <x:v>Number theory / Computational number theory</x:v>
      </x:c>
      <x:c r="G406" s="3" t="str">
        <x:v>Unsolved problems</x:v>
      </x:c>
      <x:c r="H406" s="3" t="str"/>
      <x:c r="I406" s="3" t="str">
        <x:v>https://en.wikipedia.org/w/index.php?title=List_of_unsolved_problems_in_mathematics&amp;oldid=1378950817</x:v>
      </x:c>
      <x:c r="J406" s="3" t="str"/>
      <x:c r="K406" s="3" t="str">
        <x:v>Can a discrete logarithm be computed in polynomial time?</x:v>
      </x:c>
      <x:c r="L406" s="3" t="str">
        <x:v>No corresponding result identified in the 372-family catalogue. This is not a claim that the problem remains open worldwide.</x:v>
      </x:c>
    </x:row>
    <x:row r="407" ht="15" customHeight="1">
      <x:c r="A407" s="3" t="n">
        <x:v>406</x:v>
      </x:c>
      <x:c r="B407" s="3" t="str">
        <x:v>Can a discrete logarithm on a elliptic curve be computed in sub-exponential time?</x:v>
      </x:c>
      <x:c r="C407" s="3" t="str">
        <x:v>No matching claim</x:v>
      </x:c>
      <x:c r="D407" s="7" t="str"/>
      <x:c r="E407" s="3" t="n">
        <x:v>1</x:v>
      </x:c>
      <x:c r="F407" s="3" t="str">
        <x:v>Number theory / Computational number theory</x:v>
      </x:c>
      <x:c r="G407" s="3" t="str">
        <x:v>Unsolved problems</x:v>
      </x:c>
      <x:c r="H407" s="3" t="str"/>
      <x:c r="I407" s="3" t="str">
        <x:v>https://en.wikipedia.org/w/index.php?title=List_of_unsolved_problems_in_mathematics&amp;oldid=1378950817</x:v>
      </x:c>
      <x:c r="J407" s="3" t="str"/>
      <x:c r="K407" s="3" t="str">
        <x:v>Can a discrete logarithm on a elliptic curve be computed in sub-exponential time?</x:v>
      </x:c>
      <x:c r="L407" s="3" t="str">
        <x:v>No corresponding result identified in the 372-family catalogue. This is not a claim that the problem remains open worldwide.</x:v>
      </x:c>
    </x:row>
    <x:row r="408" ht="15" customHeight="1">
      <x:c r="A408" s="3" t="n">
        <x:v>407</x:v>
      </x:c>
      <x:c r="B408" s="3" t="str">
        <x:v>Does every rational number with an odd denominator have an odd greedy expansion?</x:v>
      </x:c>
      <x:c r="C408" s="3" t="str">
        <x:v>No matching claim</x:v>
      </x:c>
      <x:c r="D408" s="7" t="str"/>
      <x:c r="E408" s="3" t="n">
        <x:v>1</x:v>
      </x:c>
      <x:c r="F408" s="3" t="str">
        <x:v>Number theory / Computational number theory</x:v>
      </x:c>
      <x:c r="G408" s="3" t="str">
        <x:v>Unsolved problems</x:v>
      </x:c>
      <x:c r="H408" s="3" t="str"/>
      <x:c r="I408" s="3" t="str">
        <x:v>https://en.wikipedia.org/w/index.php?title=List_of_unsolved_problems_in_mathematics&amp;oldid=1378950817</x:v>
      </x:c>
      <x:c r="J408" s="3" t="str"/>
      <x:c r="K408" s="3" t="str">
        <x:v>Does every rational number with an odd denominator have an odd greedy expansion?</x:v>
      </x:c>
      <x:c r="L408" s="3" t="str">
        <x:v>No corresponding result identified in the 372-family catalogue. This is not a claim that the problem remains open worldwide.</x:v>
      </x:c>
    </x:row>
    <x:row r="409" ht="15" customHeight="1">
      <x:c r="A409" s="3" t="n">
        <x:v>408</x:v>
      </x:c>
      <x:c r="B409" s="3" t="str">
        <x:v>Littlewood conjecture</x:v>
      </x:c>
      <x:c r="C409" s="3" t="str">
        <x:v>No matching claim</x:v>
      </x:c>
      <x:c r="D409" s="7" t="str"/>
      <x:c r="E409" s="3" t="n">
        <x:v>1</x:v>
      </x:c>
      <x:c r="F409" s="3" t="str">
        <x:v>Number theory / Diophantine approximation and transcendental number theory</x:v>
      </x:c>
      <x:c r="G409" s="3" t="str">
        <x:v>Unsolved problems</x:v>
      </x:c>
      <x:c r="H409" s="3" t="str"/>
      <x:c r="I409" s="3" t="str">
        <x:v>https://en.wikipedia.org/w/index.php?title=List_of_unsolved_problems_in_mathematics&amp;oldid=1378950817</x:v>
      </x:c>
      <x:c r="J409" s="3" t="str"/>
      <x:c r="K409" s="3" t="str">
        <x:v>Littlewood conjecture: for any two real numbers { \alpha ,\beta }, { \liminf _{n\rightarrow \infty }n\,\Vert n\alpha \Vert \,\Vert n\beta \Vert =0}, where { \Vert x\Vert } is the distance from { x} to the nearest integer.</x:v>
      </x:c>
      <x:c r="L409" s="3" t="str">
        <x:v>No corresponding result identified in the 372-family catalogue. This is not a claim that the problem remains open worldwide.</x:v>
      </x:c>
    </x:row>
    <x:row r="410" ht="15" customHeight="1">
      <x:c r="A410" s="3" t="n">
        <x:v>409</x:v>
      </x:c>
      <x:c r="B410" s="3" t="str">
        <x:v>Schanuel's conjecture on the transcendence degree of certain field extensions of the rational numbers. In particular</x:v>
      </x:c>
      <x:c r="C410" s="3" t="str">
        <x:v>No matching claim</x:v>
      </x:c>
      <x:c r="D410" s="7" t="str"/>
      <x:c r="E410" s="3" t="n">
        <x:v>1</x:v>
      </x:c>
      <x:c r="F410" s="3" t="str">
        <x:v>Number theory / Diophantine approximation and transcendental number theory</x:v>
      </x:c>
      <x:c r="G410" s="3" t="str">
        <x:v>Unsolved problems</x:v>
      </x:c>
      <x:c r="H410" s="3" t="str"/>
      <x:c r="I410" s="3" t="str">
        <x:v>https://en.wikipedia.org/w/index.php?title=List_of_unsolved_problems_in_mathematics&amp;oldid=1378950817</x:v>
      </x:c>
      <x:c r="J410" s="3" t="str"/>
      <x:c r="K410" s="3" t="str">
        <x:v>Schanuel's conjecture on the transcendence degree of certain field extensions of the rational numbers. In particular: Are { \pi } and { e} algebraically independent? Which nontrivial combinations of transcendental numbers (such as { e+\pi ,e\pi ,\pi ^{e},\pi ^{\pi },e^{e}}) are themselves transcendental?</x:v>
      </x:c>
      <x:c r="L410" s="3" t="str">
        <x:v>No corresponding result identified in the 372-family catalogue. This is not a claim that the problem remains open worldwide.</x:v>
      </x:c>
    </x:row>
    <x:row r="411" ht="15" customHeight="1">
      <x:c r="A411" s="3" t="n">
        <x:v>410</x:v>
      </x:c>
      <x:c r="B411" s="3" t="str">
        <x:v>The four exponentials conjecture</x:v>
      </x:c>
      <x:c r="C411" s="3" t="str">
        <x:v>No matching claim</x:v>
      </x:c>
      <x:c r="D411" s="7" t="str"/>
      <x:c r="E411" s="3" t="n">
        <x:v>1</x:v>
      </x:c>
      <x:c r="F411" s="3" t="str">
        <x:v>Number theory / Diophantine approximation and transcendental number theory</x:v>
      </x:c>
      <x:c r="G411" s="3" t="str">
        <x:v>Unsolved problems</x:v>
      </x:c>
      <x:c r="H411" s="3" t="str"/>
      <x:c r="I411" s="3" t="str">
        <x:v>https://en.wikipedia.org/w/index.php?title=List_of_unsolved_problems_in_mathematics&amp;oldid=1378950817</x:v>
      </x:c>
      <x:c r="J411" s="3" t="str"/>
      <x:c r="K411" s="3" t="str">
        <x:v>The four exponentials conjecture: the transcendence of at least one of four exponentials of combinations of irrationals</x:v>
      </x:c>
      <x:c r="L411" s="3" t="str">
        <x:v>No corresponding result identified in the 372-family catalogue. This is not a claim that the problem remains open worldwide.</x:v>
      </x:c>
    </x:row>
    <x:row r="412" ht="15" customHeight="1">
      <x:c r="A412" s="3" t="n">
        <x:v>411</x:v>
      </x:c>
      <x:c r="B412" s="3" t="str">
        <x:v>Are Euler's constant { \gamma } and Catalan's constant { G} irrational? Are they transcendental? Is Apéry's constant { \zeta (3)} transcendental?</x:v>
      </x:c>
      <x:c r="C412" s="3" t="str">
        <x:v>Claimed partial progress</x:v>
      </x:c>
      <x:c r="D412" s="7" t="str">
        <x:v>005</x:v>
      </x:c>
      <x:c r="E412" s="3" t="n">
        <x:v>1</x:v>
      </x:c>
      <x:c r="F412" s="3" t="str">
        <x:v>Number theory / Diophantine approximation and transcendental number theory</x:v>
      </x:c>
      <x:c r="G412" s="3" t="str">
        <x:v>Unsolved problems</x:v>
      </x:c>
      <x:c r="H412" s="3" t="str"/>
      <x:c r="I412" s="3" t="str">
        <x:v>https://en.wikipedia.org/w/index.php?title=List_of_unsolved_problems_in_mathematics&amp;oldid=1378950817</x:v>
      </x:c>
      <x:c r="J412" s="3" t="str">
        <x:v>https://github.com/openai/math/blob/main/preprints/Catalans-constant-is-irrational-September-24-2026/paper.pdf</x:v>
      </x:c>
      <x:c r="K412" s="3" t="str">
        <x:v>Are Euler's constant { \gamma } and Catalan's constant { G} irrational? Are they transcendental? Is Apéry's constant { \zeta (3)} transcendental?</x:v>
      </x:c>
      <x:c r="L412" s="3" t="str">
        <x:v>Catalan irrationality only; Euler gamma irrationality and transcendence assertions remain outside scope.</x:v>
      </x:c>
    </x:row>
    <x:row r="413" ht="15" customHeight="1">
      <x:c r="A413" s="3" t="n">
        <x:v>412</x:v>
      </x:c>
      <x:c r="B413" s="3" t="str">
        <x:v>Which transcendental numbers are (exponential) periods?</x:v>
      </x:c>
      <x:c r="C413" s="3" t="str">
        <x:v>No matching claim</x:v>
      </x:c>
      <x:c r="D413" s="7" t="str"/>
      <x:c r="E413" s="3" t="n">
        <x:v>1</x:v>
      </x:c>
      <x:c r="F413" s="3" t="str">
        <x:v>Number theory / Diophantine approximation and transcendental number theory</x:v>
      </x:c>
      <x:c r="G413" s="3" t="str">
        <x:v>Unsolved problems</x:v>
      </x:c>
      <x:c r="H413" s="3" t="str"/>
      <x:c r="I413" s="3" t="str">
        <x:v>https://en.wikipedia.org/w/index.php?title=List_of_unsolved_problems_in_mathematics&amp;oldid=1378950817</x:v>
      </x:c>
      <x:c r="J413" s="3" t="str"/>
      <x:c r="K413" s="3" t="str">
        <x:v>Which transcendental numbers are (exponential) periods?</x:v>
      </x:c>
      <x:c r="L413" s="3" t="str">
        <x:v>No corresponding result identified in the 372-family catalogue. This is not a claim that the problem remains open worldwide.</x:v>
      </x:c>
    </x:row>
    <x:row r="414" ht="15" customHeight="1">
      <x:c r="A414" s="3" t="n">
        <x:v>413</x:v>
      </x:c>
      <x:c r="B414" s="3" t="str">
        <x:v>How well can non-quadratic irrational numbers be approximated? What is the irrationality measure of specific (suspected) transcendental numbers such a</x:v>
      </x:c>
      <x:c r="C414" s="3" t="str">
        <x:v>Claimed partial progress</x:v>
      </x:c>
      <x:c r="D414" s="7" t="str">
        <x:v>017</x:v>
      </x:c>
      <x:c r="E414" s="3" t="n">
        <x:v>1</x:v>
      </x:c>
      <x:c r="F414" s="3" t="str">
        <x:v>Number theory / Diophantine approximation and transcendental number theory</x:v>
      </x:c>
      <x:c r="G414" s="3" t="str">
        <x:v>Unsolved problems</x:v>
      </x:c>
      <x:c r="H414" s="3" t="str"/>
      <x:c r="I414" s="3" t="str">
        <x:v>https://en.wikipedia.org/w/index.php?title=List_of_unsolved_problems_in_mathematics&amp;oldid=1378950817</x:v>
      </x:c>
      <x:c r="J414" s="3" t="str">
        <x:v>https://github.com/openai/math/blob/main/preprints/The-irrationality-exponent-of-pi-is-2-September-24-2026/paper.pdf</x:v>
      </x:c>
      <x:c r="K414" s="3" t="str">
        <x:v>How well can non-quadratic irrational numbers be approximated? What is the irrationality measure of specific (suspected) transcendental numbers such as { \pi } and { \gamma }?</x:v>
      </x:c>
      <x:c r="L414" s="3" t="str">
        <x:v>Exact irrationality exponent of pi; not all the other numbers in this bundled question.</x:v>
      </x:c>
    </x:row>
    <x:row r="415" ht="15" customHeight="1">
      <x:c r="A415" s="3" t="n">
        <x:v>414</x:v>
      </x:c>
      <x:c r="B415" s="3" t="str">
        <x:v>Which irrational numbers have simple continued fraction terms whose geometric mean converges to Khinchin's constant?</x:v>
      </x:c>
      <x:c r="C415" s="3" t="str">
        <x:v>No matching claim</x:v>
      </x:c>
      <x:c r="D415" s="7" t="str"/>
      <x:c r="E415" s="3" t="n">
        <x:v>1</x:v>
      </x:c>
      <x:c r="F415" s="3" t="str">
        <x:v>Number theory / Diophantine approximation and transcendental number theory</x:v>
      </x:c>
      <x:c r="G415" s="3" t="str">
        <x:v>Unsolved problems</x:v>
      </x:c>
      <x:c r="H415" s="3" t="str"/>
      <x:c r="I415" s="3" t="str">
        <x:v>https://en.wikipedia.org/w/index.php?title=List_of_unsolved_problems_in_mathematics&amp;oldid=1378950817</x:v>
      </x:c>
      <x:c r="J415" s="3" t="str"/>
      <x:c r="K415" s="3" t="str">
        <x:v>Which irrational numbers have simple continued fraction terms whose geometric mean converges to Khinchin's constant?</x:v>
      </x:c>
      <x:c r="L415" s="3" t="str">
        <x:v>No corresponding result identified in the 372-family catalogue. This is not a claim that the problem remains open worldwide.</x:v>
      </x:c>
    </x:row>
    <x:row r="416" ht="15" customHeight="1">
      <x:c r="A416" s="3" t="n">
        <x:v>415</x:v>
      </x:c>
      <x:c r="B416" s="3" t="str">
        <x:v>Hartmanis–Stearns conjecture</x:v>
      </x:c>
      <x:c r="C416" s="3" t="str">
        <x:v>No matching claim</x:v>
      </x:c>
      <x:c r="D416" s="7" t="str"/>
      <x:c r="E416" s="3" t="n">
        <x:v>1</x:v>
      </x:c>
      <x:c r="F416" s="3" t="str">
        <x:v>Number theory / Diophantine approximation and transcendental number theory</x:v>
      </x:c>
      <x:c r="G416" s="3" t="str">
        <x:v>Unsolved problems</x:v>
      </x:c>
      <x:c r="H416" s="3" t="str"/>
      <x:c r="I416" s="3" t="str">
        <x:v>https://en.wikipedia.org/w/index.php?title=List_of_unsolved_problems_in_mathematics&amp;oldid=1378950817</x:v>
      </x:c>
      <x:c r="J416" s="3" t="str"/>
      <x:c r="K416" s="3" t="str">
        <x:v>Hartmanis–Stearns conjecture</x:v>
      </x:c>
      <x:c r="L416" s="3" t="str">
        <x:v>No corresponding result identified in the 372-family catalogue. This is not a claim that the problem remains open worldwide.</x:v>
      </x:c>
    </x:row>
    <x:row r="417" ht="15" customHeight="1">
      <x:c r="A417" s="3" t="n">
        <x:v>416</x:v>
      </x:c>
      <x:c r="B417" s="3" t="str">
        <x:v>Beal's conjecture</x:v>
      </x:c>
      <x:c r="C417" s="3" t="str">
        <x:v>No matching claim</x:v>
      </x:c>
      <x:c r="D417" s="7" t="str"/>
      <x:c r="E417" s="3" t="n">
        <x:v>1</x:v>
      </x:c>
      <x:c r="F417" s="3" t="str">
        <x:v>Number theory / Diophantine equations</x:v>
      </x:c>
      <x:c r="G417" s="3" t="str">
        <x:v>Unsolved problems</x:v>
      </x:c>
      <x:c r="H417" s="3" t="str"/>
      <x:c r="I417" s="3" t="str">
        <x:v>https://en.wikipedia.org/w/index.php?title=List_of_unsolved_problems_in_mathematics&amp;oldid=1378950817</x:v>
      </x:c>
      <x:c r="J417" s="3" t="str"/>
      <x:c r="K417" s="3" t="str">
        <x:v>Beal's conjecture: for all integral solutions to { A^{x}+B^{y}=C^{z}} where { x,y,z&gt;2}, all three numbers { A,B,C} must share some prime factor.</x:v>
      </x:c>
      <x:c r="L417" s="3" t="str">
        <x:v>No corresponding result identified in the 372-family catalogue. This is not a claim that the problem remains open worldwide.</x:v>
      </x:c>
    </x:row>
    <x:row r="418" ht="15" customHeight="1">
      <x:c r="A418" s="3" t="n">
        <x:v>417</x:v>
      </x:c>
      <x:c r="B418" s="3" t="str">
        <x:v>Brocard's problem</x:v>
      </x:c>
      <x:c r="C418" s="3" t="str">
        <x:v>No matching claim</x:v>
      </x:c>
      <x:c r="D418" s="7" t="str"/>
      <x:c r="E418" s="3" t="n">
        <x:v>1</x:v>
      </x:c>
      <x:c r="F418" s="3" t="str">
        <x:v>Number theory / Diophantine equations</x:v>
      </x:c>
      <x:c r="G418" s="3" t="str">
        <x:v>Unsolved problems</x:v>
      </x:c>
      <x:c r="H418" s="3" t="str"/>
      <x:c r="I418" s="3" t="str">
        <x:v>https://en.wikipedia.org/w/index.php?title=List_of_unsolved_problems_in_mathematics&amp;oldid=1378950817</x:v>
      </x:c>
      <x:c r="J418" s="3" t="str"/>
      <x:c r="K418" s="3" t="str">
        <x:v>Brocard's problem: are there any integer solutions to { n!+1=m^{2}} other than { n=4,5,7}?</x:v>
      </x:c>
      <x:c r="L418" s="3" t="str">
        <x:v>No corresponding result identified in the 372-family catalogue. This is not a claim that the problem remains open worldwide.</x:v>
      </x:c>
    </x:row>
    <x:row r="419" ht="15" customHeight="1">
      <x:c r="A419" s="3" t="n">
        <x:v>418</x:v>
      </x:c>
      <x:c r="B419" s="3" t="str">
        <x:v>Congruent number problem (a corollary to Birch and Swinnerton-Dyer conjecture, per Tunnell's theorem)</x:v>
      </x:c>
      <x:c r="C419" s="3" t="str">
        <x:v>Claimed partial progress</x:v>
      </x:c>
      <x:c r="D419" s="7" t="str">
        <x:v>002, 006</x:v>
      </x:c>
      <x:c r="E419" s="3" t="n">
        <x:v>1</x:v>
      </x:c>
      <x:c r="F419" s="3" t="str">
        <x:v>Number theory / Diophantine equations</x:v>
      </x:c>
      <x:c r="G419" s="3" t="str">
        <x:v>Unsolved problems</x:v>
      </x:c>
      <x:c r="H419" s="3" t="str"/>
      <x:c r="I419" s="3" t="str">
        <x:v>https://en.wikipedia.org/w/index.php?title=List_of_unsolved_problems_in_mathematics&amp;oldid=1378950817</x:v>
      </x:c>
      <x:c r="J419" s="3" t="str">
        <x:v>https://github.com/openai/math/blob/main/preprints/Exact-Birch-Swinnerton-Dyer-Formula-from-Low-Selmer-Corank-October-3-2026/exact-bsd-low-selmer-corank.pdf | https://github.com/openai/math/blob/main/preprints/Goldfelds-analytic-density-conjecture-and-the-2-converse-for-elliptic-curves-September-23-2026/paper.pdf</x:v>
      </x:c>
      <x:c r="K419" s="3" t="str">
        <x:v>Congruent number problem (a corollary to Birch and Swinnerton-Dyer conjecture, per Tunnell's theorem): determine precisely what rational numbers are congruent numbers.</x:v>
      </x:c>
      <x:c r="L419" s="3" t="str">
        <x:v>BSD information for the stated class and density-one twists of y^2=x^3-x; not a decision theorem for every congruent number.</x:v>
      </x:c>
    </x:row>
    <x:row r="420" ht="15" customHeight="1">
      <x:c r="A420" s="3" t="n">
        <x:v>419</x:v>
      </x:c>
      <x:c r="B420" s="3" t="str">
        <x:v>Erdős–Moser problem</x:v>
      </x:c>
      <x:c r="C420" s="3" t="str">
        <x:v>No matching claim</x:v>
      </x:c>
      <x:c r="D420" s="7" t="str"/>
      <x:c r="E420" s="3" t="n">
        <x:v>1</x:v>
      </x:c>
      <x:c r="F420" s="3" t="str">
        <x:v>Number theory / Diophantine equations</x:v>
      </x:c>
      <x:c r="G420" s="3" t="str">
        <x:v>Unsolved problems</x:v>
      </x:c>
      <x:c r="H420" s="3" t="str"/>
      <x:c r="I420" s="3" t="str">
        <x:v>https://en.wikipedia.org/w/index.php?title=List_of_unsolved_problems_in_mathematics&amp;oldid=1378950817</x:v>
      </x:c>
      <x:c r="J420" s="3" t="str"/>
      <x:c r="K420" s="3" t="str">
        <x:v>Erdős–Moser problem: is { 1^{1}+2^{1}=3^{1}} the only solution to the Erdős–Moser equation?</x:v>
      </x:c>
      <x:c r="L420" s="3" t="str">
        <x:v>No corresponding result identified in the 372-family catalogue. This is not a claim that the problem remains open worldwide.</x:v>
      </x:c>
    </x:row>
    <x:row r="421" ht="15" customHeight="1">
      <x:c r="A421" s="3" t="n">
        <x:v>420</x:v>
      </x:c>
      <x:c r="B421" s="3" t="str">
        <x:v>Erdős–Straus conjecture</x:v>
      </x:c>
      <x:c r="C421" s="3" t="str">
        <x:v>No matching claim</x:v>
      </x:c>
      <x:c r="D421" s="7" t="str"/>
      <x:c r="E421" s="3" t="n">
        <x:v>1</x:v>
      </x:c>
      <x:c r="F421" s="3" t="str">
        <x:v>Number theory / Diophantine equations</x:v>
      </x:c>
      <x:c r="G421" s="3" t="str">
        <x:v>Unsolved problems</x:v>
      </x:c>
      <x:c r="H421" s="3" t="str"/>
      <x:c r="I421" s="3" t="str">
        <x:v>https://en.wikipedia.org/w/index.php?title=List_of_unsolved_problems_in_mathematics&amp;oldid=1378950817</x:v>
      </x:c>
      <x:c r="J421" s="3" t="str"/>
      <x:c r="K421" s="3" t="str">
        <x:v>Erdős–Straus conjecture: for every { n\geq 2}, there are positive integers { x,y,z} such that { 4/n=1/x+1/y+1/z}.</x:v>
      </x:c>
      <x:c r="L421" s="3" t="str">
        <x:v>No corresponding result identified in the 372-family catalogue. This is not a claim that the problem remains open worldwide.</x:v>
      </x:c>
    </x:row>
    <x:row r="422" ht="15" customHeight="1">
      <x:c r="A422" s="3" t="n">
        <x:v>421</x:v>
      </x:c>
      <x:c r="B422" s="3" t="str">
        <x:v>Fermat–Catalan conjecture</x:v>
      </x:c>
      <x:c r="C422" s="3" t="str">
        <x:v>No matching claim</x:v>
      </x:c>
      <x:c r="D422" s="7" t="str"/>
      <x:c r="E422" s="3" t="n">
        <x:v>1</x:v>
      </x:c>
      <x:c r="F422" s="3" t="str">
        <x:v>Number theory / Diophantine equations</x:v>
      </x:c>
      <x:c r="G422" s="3" t="str">
        <x:v>Unsolved problems</x:v>
      </x:c>
      <x:c r="H422" s="3" t="str"/>
      <x:c r="I422" s="3" t="str">
        <x:v>https://en.wikipedia.org/w/index.php?title=List_of_unsolved_problems_in_mathematics&amp;oldid=1378950817</x:v>
      </x:c>
      <x:c r="J422" s="3" t="str"/>
      <x:c r="K422" s="3" t="str">
        <x:v>Fermat–Catalan conjecture: there are finitely many distinct solutions { (a^{m},b^{n},c^{k})} to the equation { a^{m}+b^{n}=c^{k}} with { a,b,c} being positive coprime integers and { m,n,k} being positive integers satisfying { 1/m+1/n+1/k&lt;1}.</x:v>
      </x:c>
      <x:c r="L422" s="3" t="str">
        <x:v>No corresponding result identified in the 372-family catalogue. This is not a claim that the problem remains open worldwide.</x:v>
      </x:c>
    </x:row>
    <x:row r="423" ht="15" customHeight="1">
      <x:c r="A423" s="3" t="n">
        <x:v>422</x:v>
      </x:c>
      <x:c r="B423" s="3" t="str">
        <x:v>Goormaghtigh conjecture on solutions to { (x^{m}-1)/(x-1)=(y^{n}-1)/(y-1)} where { x&gt;y&gt;1} and { m,n&gt;2}.</x:v>
      </x:c>
      <x:c r="C423" s="3" t="str">
        <x:v>No matching claim</x:v>
      </x:c>
      <x:c r="D423" s="7" t="str"/>
      <x:c r="E423" s="3" t="n">
        <x:v>1</x:v>
      </x:c>
      <x:c r="F423" s="3" t="str">
        <x:v>Number theory / Diophantine equations</x:v>
      </x:c>
      <x:c r="G423" s="3" t="str">
        <x:v>Unsolved problems</x:v>
      </x:c>
      <x:c r="H423" s="3" t="str"/>
      <x:c r="I423" s="3" t="str">
        <x:v>https://en.wikipedia.org/w/index.php?title=List_of_unsolved_problems_in_mathematics&amp;oldid=1378950817</x:v>
      </x:c>
      <x:c r="J423" s="3" t="str"/>
      <x:c r="K423" s="3" t="str">
        <x:v>Goormaghtigh conjecture on solutions to { (x^{m}-1)/(x-1)=(y^{n}-1)/(y-1)} where { x&gt;y&gt;1} and { m,n&gt;2}.</x:v>
      </x:c>
      <x:c r="L423" s="3" t="str">
        <x:v>No corresponding result identified in the 372-family catalogue. This is not a claim that the problem remains open worldwide.</x:v>
      </x:c>
    </x:row>
    <x:row r="424" ht="15" customHeight="1">
      <x:c r="A424" s="3" t="n">
        <x:v>423</x:v>
      </x:c>
      <x:c r="B424" s="3" t="str">
        <x:v>The uniqueness conjecture for Markov numbers that every Markov number is the largest number in exactly one normalized solution to the Markov Diophanti</x:v>
      </x:c>
      <x:c r="C424" s="3" t="str">
        <x:v>No matching claim</x:v>
      </x:c>
      <x:c r="D424" s="7" t="str"/>
      <x:c r="E424" s="3" t="n">
        <x:v>1</x:v>
      </x:c>
      <x:c r="F424" s="3" t="str">
        <x:v>Number theory / Diophantine equations</x:v>
      </x:c>
      <x:c r="G424" s="3" t="str">
        <x:v>Unsolved problems</x:v>
      </x:c>
      <x:c r="H424" s="3" t="str"/>
      <x:c r="I424" s="3" t="str">
        <x:v>https://en.wikipedia.org/w/index.php?title=List_of_unsolved_problems_in_mathematics&amp;oldid=1378950817</x:v>
      </x:c>
      <x:c r="J424" s="3" t="str"/>
      <x:c r="K424" s="3" t="str">
        <x:v>The uniqueness conjecture for Markov numbers that every Markov number is the largest number in exactly one normalized solution to the Markov Diophantine equation.</x:v>
      </x:c>
      <x:c r="L424" s="3" t="str">
        <x:v>No corresponding result identified in the 372-family catalogue. This is not a claim that the problem remains open worldwide.</x:v>
      </x:c>
    </x:row>
    <x:row r="425" ht="15" customHeight="1">
      <x:c r="A425" s="3" t="n">
        <x:v>424</x:v>
      </x:c>
      <x:c r="B425" s="3" t="str">
        <x:v>Pillai's conjecture</x:v>
      </x:c>
      <x:c r="C425" s="3" t="str">
        <x:v>No matching claim</x:v>
      </x:c>
      <x:c r="D425" s="7" t="str"/>
      <x:c r="E425" s="3" t="n">
        <x:v>1</x:v>
      </x:c>
      <x:c r="F425" s="3" t="str">
        <x:v>Number theory / Diophantine equations</x:v>
      </x:c>
      <x:c r="G425" s="3" t="str">
        <x:v>Unsolved problems</x:v>
      </x:c>
      <x:c r="H425" s="3" t="str"/>
      <x:c r="I425" s="3" t="str">
        <x:v>https://en.wikipedia.org/w/index.php?title=List_of_unsolved_problems_in_mathematics&amp;oldid=1378950817</x:v>
      </x:c>
      <x:c r="J425" s="3" t="str"/>
      <x:c r="K425" s="3" t="str">
        <x:v>Pillai's conjecture: for any { A,B,C}, the equation { Ax^{m}-By^{n}=C} has finitely many solutions when { m,n} are not both { 2}.</x:v>
      </x:c>
      <x:c r="L425" s="3" t="str">
        <x:v>No corresponding result identified in the 372-family catalogue. This is not a claim that the problem remains open worldwide.</x:v>
      </x:c>
    </x:row>
    <x:row r="426" ht="15" customHeight="1">
      <x:c r="A426" s="3" t="n">
        <x:v>425</x:v>
      </x:c>
      <x:c r="B426" s="3" t="str">
        <x:v>Which integers can be written as the sum of three perfect cubes?</x:v>
      </x:c>
      <x:c r="C426" s="3" t="str">
        <x:v>No matching claim</x:v>
      </x:c>
      <x:c r="D426" s="7" t="str"/>
      <x:c r="E426" s="3" t="n">
        <x:v>1</x:v>
      </x:c>
      <x:c r="F426" s="3" t="str">
        <x:v>Number theory / Diophantine equations</x:v>
      </x:c>
      <x:c r="G426" s="3" t="str">
        <x:v>Unsolved problems</x:v>
      </x:c>
      <x:c r="H426" s="3" t="str"/>
      <x:c r="I426" s="3" t="str">
        <x:v>https://en.wikipedia.org/w/index.php?title=List_of_unsolved_problems_in_mathematics&amp;oldid=1378950817</x:v>
      </x:c>
      <x:c r="J426" s="3" t="str"/>
      <x:c r="K426" s="3" t="str">
        <x:v>Which integers can be written as the sum of three perfect cubes?</x:v>
      </x:c>
      <x:c r="L426" s="3" t="str">
        <x:v>No corresponding result identified in the 372-family catalogue. This is not a claim that the problem remains open worldwide.</x:v>
      </x:c>
    </x:row>
    <x:row r="427" ht="15" customHeight="1">
      <x:c r="A427" s="3" t="n">
        <x:v>426</x:v>
      </x:c>
      <x:c r="B427" s="3" t="str">
        <x:v>Can every integer be written as a sum of four perfect cubes?</x:v>
      </x:c>
      <x:c r="C427" s="3" t="str">
        <x:v>No matching claim</x:v>
      </x:c>
      <x:c r="D427" s="7" t="str"/>
      <x:c r="E427" s="3" t="n">
        <x:v>1</x:v>
      </x:c>
      <x:c r="F427" s="3" t="str">
        <x:v>Number theory / Diophantine equations</x:v>
      </x:c>
      <x:c r="G427" s="3" t="str">
        <x:v>Unsolved problems</x:v>
      </x:c>
      <x:c r="H427" s="3" t="str"/>
      <x:c r="I427" s="3" t="str">
        <x:v>https://en.wikipedia.org/w/index.php?title=List_of_unsolved_problems_in_mathematics&amp;oldid=1378950817</x:v>
      </x:c>
      <x:c r="J427" s="3" t="str"/>
      <x:c r="K427" s="3" t="str">
        <x:v>Can every integer be written as a sum of four perfect cubes?</x:v>
      </x:c>
      <x:c r="L427" s="3" t="str">
        <x:v>No corresponding result identified in the 372-family catalogue. This is not a claim that the problem remains open worldwide.</x:v>
      </x:c>
    </x:row>
    <x:row r="428" ht="15" customHeight="1">
      <x:c r="A428" s="3" t="n">
        <x:v>427</x:v>
      </x:c>
      <x:c r="B428" s="3" t="str">
        <x:v>Agoh–Giuga conjecture on the Bernoulli numbers that { p} is prime if and only if { pB_{p-1}\equiv -1{\pmod {p}}}</x:v>
      </x:c>
      <x:c r="C428" s="3" t="str">
        <x:v>No matching claim</x:v>
      </x:c>
      <x:c r="D428" s="7" t="str"/>
      <x:c r="E428" s="3" t="n">
        <x:v>1</x:v>
      </x:c>
      <x:c r="F428" s="3" t="str">
        <x:v>Number theory / Prime numbers</x:v>
      </x:c>
      <x:c r="G428" s="3" t="str">
        <x:v>Unsolved problems</x:v>
      </x:c>
      <x:c r="H428" s="3" t="str"/>
      <x:c r="I428" s="3" t="str">
        <x:v>https://en.wikipedia.org/w/index.php?title=List_of_unsolved_problems_in_mathematics&amp;oldid=1378950817</x:v>
      </x:c>
      <x:c r="J428" s="3" t="str"/>
      <x:c r="K428" s="3" t="str">
        <x:v>Agoh–Giuga conjecture on the Bernoulli numbers that { p} is prime if and only if { pB_{p-1}\equiv -1{\pmod {p}}}</x:v>
      </x:c>
      <x:c r="L428" s="3" t="str">
        <x:v>No corresponding result identified in the 372-family catalogue. This is not a claim that the problem remains open worldwide.</x:v>
      </x:c>
    </x:row>
    <x:row r="429" ht="15" customHeight="1">
      <x:c r="A429" s="3" t="n">
        <x:v>428</x:v>
      </x:c>
      <x:c r="B429" s="3" t="str">
        <x:v>Agrawal's conjecture that given coprime positive integers { n} and { r}, if { (X-1)^{n}\equiv X^{n}-1{\pmod {n,X^{r}-1}}}, then either { n} is prime o</x:v>
      </x:c>
      <x:c r="C429" s="3" t="str">
        <x:v>No matching claim</x:v>
      </x:c>
      <x:c r="D429" s="7" t="str"/>
      <x:c r="E429" s="3" t="n">
        <x:v>1</x:v>
      </x:c>
      <x:c r="F429" s="3" t="str">
        <x:v>Number theory / Prime numbers</x:v>
      </x:c>
      <x:c r="G429" s="3" t="str">
        <x:v>Unsolved problems</x:v>
      </x:c>
      <x:c r="H429" s="3" t="str"/>
      <x:c r="I429" s="3" t="str">
        <x:v>https://en.wikipedia.org/w/index.php?title=List_of_unsolved_problems_in_mathematics&amp;oldid=1378950817</x:v>
      </x:c>
      <x:c r="J429" s="3" t="str"/>
      <x:c r="K429" s="3" t="str">
        <x:v>Agrawal's conjecture that given coprime positive integers { n} and { r}, if { (X-1)^{n}\equiv X^{n}-1{\pmod {n,X^{r}-1}}}, then either { n} is prime or { n^{2}\equiv 1{\pmod {r}}}</x:v>
      </x:c>
      <x:c r="L429" s="3" t="str">
        <x:v>No corresponding result identified in the 372-family catalogue. This is not a claim that the problem remains open worldwide.</x:v>
      </x:c>
    </x:row>
    <x:row r="430" ht="15" customHeight="1">
      <x:c r="A430" s="3" t="n">
        <x:v>429</x:v>
      </x:c>
      <x:c r="B430" s="3" t="str">
        <x:v>Artin's conjecture on primitive roots that if an integer is neither a perfect square nor { -1}, then it is a primitive root modulo infinitely many pri</x:v>
      </x:c>
      <x:c r="C430" s="3" t="str">
        <x:v>Claimed full answer</x:v>
      </x:c>
      <x:c r="D430" s="7" t="str">
        <x:v>029</x:v>
      </x:c>
      <x:c r="E430" s="3" t="n">
        <x:v>1</x:v>
      </x:c>
      <x:c r="F430" s="3" t="str">
        <x:v>Number theory / Prime numbers</x:v>
      </x:c>
      <x:c r="G430" s="3" t="str">
        <x:v>Unsolved problems</x:v>
      </x:c>
      <x:c r="H430" s="3" t="str"/>
      <x:c r="I430" s="3" t="str">
        <x:v>https://en.wikipedia.org/w/index.php?title=List_of_unsolved_problems_in_mathematics&amp;oldid=1378950817</x:v>
      </x:c>
      <x:c r="J430" s="3" t="str">
        <x:v>https://github.com/openai/math/blob/main/preprints/Primitive-roots-for-every-admissible-integer-base-October-4-2026/primitive-roots-all-integer-bases.pdf</x:v>
      </x:c>
      <x:c r="K430" s="3" t="str">
        <x:v>Artin's conjecture on primitive roots that if an integer is neither a perfect square nor { -1}, then it is a primitive root modulo infinitely many prime numbers { p}</x:v>
      </x:c>
      <x:c r="L430" s="3" t="str">
        <x:v>Infinitely many primitive-root primes for every admissible integer base, exactly the assertion listed; Artin's stronger density formula is not claimed.</x:v>
      </x:c>
    </x:row>
    <x:row r="431" ht="15" customHeight="1">
      <x:c r="A431" s="3" t="n">
        <x:v>430</x:v>
      </x:c>
      <x:c r="B431" s="3" t="str">
        <x:v>Brocard's conjecture</x:v>
      </x:c>
      <x:c r="C431" s="3" t="str">
        <x:v>No matching claim</x:v>
      </x:c>
      <x:c r="D431" s="7" t="str"/>
      <x:c r="E431" s="3" t="n">
        <x:v>1</x:v>
      </x:c>
      <x:c r="F431" s="3" t="str">
        <x:v>Number theory / Prime numbers</x:v>
      </x:c>
      <x:c r="G431" s="3" t="str">
        <x:v>Unsolved problems</x:v>
      </x:c>
      <x:c r="H431" s="3" t="str"/>
      <x:c r="I431" s="3" t="str">
        <x:v>https://en.wikipedia.org/w/index.php?title=List_of_unsolved_problems_in_mathematics&amp;oldid=1378950817</x:v>
      </x:c>
      <x:c r="J431" s="3" t="str"/>
      <x:c r="K431" s="3" t="str">
        <x:v>Brocard's conjecture: there are always at least { 4} prime numbers between consecutive squares of prime numbers, aside from { 2^{2}} and { 3^{2}}.</x:v>
      </x:c>
      <x:c r="L431" s="3" t="str">
        <x:v>No corresponding result identified in the 372-family catalogue. This is not a claim that the problem remains open worldwide.</x:v>
      </x:c>
    </x:row>
    <x:row r="432" ht="15" customHeight="1">
      <x:c r="A432" s="3" t="n">
        <x:v>431</x:v>
      </x:c>
      <x:c r="B432" s="3" t="str">
        <x:v>Bunyakovsky conjecture</x:v>
      </x:c>
      <x:c r="C432" s="3" t="str">
        <x:v>No matching claim</x:v>
      </x:c>
      <x:c r="D432" s="7" t="str"/>
      <x:c r="E432" s="3" t="n">
        <x:v>1</x:v>
      </x:c>
      <x:c r="F432" s="3" t="str">
        <x:v>Number theory / Prime numbers</x:v>
      </x:c>
      <x:c r="G432" s="3" t="str">
        <x:v>Unsolved problems</x:v>
      </x:c>
      <x:c r="H432" s="3" t="str"/>
      <x:c r="I432" s="3" t="str">
        <x:v>https://en.wikipedia.org/w/index.php?title=List_of_unsolved_problems_in_mathematics&amp;oldid=1378950817</x:v>
      </x:c>
      <x:c r="J432" s="3" t="str"/>
      <x:c r="K432" s="3" t="str">
        <x:v>Bunyakovsky conjecture: if an integer-coefficient polynomial { f} has a positive leading coefficient, is irreducible over the integers, and has no common factors over all { f(x)} where { x} is a positive integer, then { f(x)} is prime infinitely often.</x:v>
      </x:c>
      <x:c r="L432" s="3" t="str">
        <x:v>No corresponding result identified in the 372-family catalogue. This is not a claim that the problem remains open worldwide.</x:v>
      </x:c>
    </x:row>
    <x:row r="433" ht="15" customHeight="1">
      <x:c r="A433" s="3" t="n">
        <x:v>432</x:v>
      </x:c>
      <x:c r="B433" s="3" t="str">
        <x:v>Catalan's Mersenne conjecture</x:v>
      </x:c>
      <x:c r="C433" s="3" t="str">
        <x:v>No matching claim</x:v>
      </x:c>
      <x:c r="D433" s="7" t="str"/>
      <x:c r="E433" s="3" t="n">
        <x:v>1</x:v>
      </x:c>
      <x:c r="F433" s="3" t="str">
        <x:v>Number theory / Prime numbers</x:v>
      </x:c>
      <x:c r="G433" s="3" t="str">
        <x:v>Unsolved problems</x:v>
      </x:c>
      <x:c r="H433" s="3" t="str"/>
      <x:c r="I433" s="3" t="str">
        <x:v>https://en.wikipedia.org/w/index.php?title=List_of_unsolved_problems_in_mathematics&amp;oldid=1378950817</x:v>
      </x:c>
      <x:c r="J433" s="3" t="str"/>
      <x:c r="K433" s="3" t="str">
        <x:v>Catalan's Mersenne conjecture: some Catalan–Mersenne number is composite and thus all Catalan–Mersenne numbers are composite after some point.</x:v>
      </x:c>
      <x:c r="L433" s="3" t="str">
        <x:v>No corresponding result identified in the 372-family catalogue. This is not a claim that the problem remains open worldwide.</x:v>
      </x:c>
    </x:row>
    <x:row r="434" ht="15" customHeight="1">
      <x:c r="A434" s="3" t="n">
        <x:v>433</x:v>
      </x:c>
      <x:c r="B434" s="3" t="str">
        <x:v>Dickson's conjecture</x:v>
      </x:c>
      <x:c r="C434" s="3" t="str">
        <x:v>No matching claim</x:v>
      </x:c>
      <x:c r="D434" s="7" t="str"/>
      <x:c r="E434" s="3" t="n">
        <x:v>1</x:v>
      </x:c>
      <x:c r="F434" s="3" t="str">
        <x:v>Number theory / Prime numbers</x:v>
      </x:c>
      <x:c r="G434" s="3" t="str">
        <x:v>Unsolved problems</x:v>
      </x:c>
      <x:c r="H434" s="3" t="str"/>
      <x:c r="I434" s="3" t="str">
        <x:v>https://en.wikipedia.org/w/index.php?title=List_of_unsolved_problems_in_mathematics&amp;oldid=1378950817</x:v>
      </x:c>
      <x:c r="J434" s="3" t="str"/>
      <x:c r="K434" s="3" t="str">
        <x:v>Dickson's conjecture: for a finite set of linear forms { a_{1}+b_{1}n,\ldots ,a_{k}+b_{k}n} with each { b_{i}\geq 1}, there are infinitely many { n} for which all forms are prime, unless there is some congruence condition preventing it.</x:v>
      </x:c>
      <x:c r="L434" s="3" t="str">
        <x:v>No corresponding result identified in the 372-family catalogue. This is not a claim that the problem remains open worldwide.</x:v>
      </x:c>
    </x:row>
    <x:row r="435" ht="15" customHeight="1">
      <x:c r="A435" s="3" t="n">
        <x:v>434</x:v>
      </x:c>
      <x:c r="B435" s="3" t="str">
        <x:v>Dubner's conjecture</x:v>
      </x:c>
      <x:c r="C435" s="3" t="str">
        <x:v>No matching claim</x:v>
      </x:c>
      <x:c r="D435" s="7" t="str"/>
      <x:c r="E435" s="3" t="n">
        <x:v>1</x:v>
      </x:c>
      <x:c r="F435" s="3" t="str">
        <x:v>Number theory / Prime numbers</x:v>
      </x:c>
      <x:c r="G435" s="3" t="str">
        <x:v>Unsolved problems</x:v>
      </x:c>
      <x:c r="H435" s="3" t="str"/>
      <x:c r="I435" s="3" t="str">
        <x:v>https://en.wikipedia.org/w/index.php?title=List_of_unsolved_problems_in_mathematics&amp;oldid=1378950817</x:v>
      </x:c>
      <x:c r="J435" s="3" t="str"/>
      <x:c r="K435" s="3" t="str">
        <x:v>Dubner's conjecture: every even number greater than { 4208} is the sum of two primes which both have a twin.</x:v>
      </x:c>
      <x:c r="L435" s="3" t="str">
        <x:v>No corresponding result identified in the 372-family catalogue. This is not a claim that the problem remains open worldwide.</x:v>
      </x:c>
    </x:row>
    <x:row r="436" ht="15" customHeight="1">
      <x:c r="A436" s="3" t="n">
        <x:v>435</x:v>
      </x:c>
      <x:c r="B436" s="3" t="str">
        <x:v>Elliott–Halberstam conjecture on the distribution of prime numbers in arithmetic progressions.</x:v>
      </x:c>
      <x:c r="C436" s="3" t="str">
        <x:v>Related only</x:v>
      </x:c>
      <x:c r="D436" s="7" t="str">
        <x:v>003</x:v>
      </x:c>
      <x:c r="E436" s="3" t="n">
        <x:v>1</x:v>
      </x:c>
      <x:c r="F436" s="3" t="str">
        <x:v>Number theory / Prime numbers</x:v>
      </x:c>
      <x:c r="G436" s="3" t="str">
        <x:v>Unsolved problems</x:v>
      </x:c>
      <x:c r="H436" s="3" t="str"/>
      <x:c r="I436" s="3" t="str">
        <x:v>https://en.wikipedia.org/w/index.php?title=List_of_unsolved_problems_in_mathematics&amp;oldid=1378950817</x:v>
      </x:c>
      <x:c r="J436" s="3" t="str">
        <x:v>https://github.com/openai/math/blob/main/preprints/The-Quasi-Riemann-Hypothesis-September-30-2026/paper.pdf</x:v>
      </x:c>
      <x:c r="K436" s="3" t="str">
        <x:v>Elliott–Halberstam conjecture on the distribution of prime numbers in arithmetic progressions.</x:v>
      </x:c>
      <x:c r="L436" s="3" t="str">
        <x:v>QRH zero-free strip is not the Elliott-Halberstam average-distribution assertion.</x:v>
      </x:c>
    </x:row>
    <x:row r="437" ht="15" customHeight="1">
      <x:c r="A437" s="3" t="n">
        <x:v>436</x:v>
      </x:c>
      <x:c r="B437" s="3" t="str">
        <x:v>Erdős–Mollin–Walsh conjecture</x:v>
      </x:c>
      <x:c r="C437" s="3" t="str">
        <x:v>No matching claim</x:v>
      </x:c>
      <x:c r="D437" s="7" t="str"/>
      <x:c r="E437" s="3" t="n">
        <x:v>1</x:v>
      </x:c>
      <x:c r="F437" s="3" t="str">
        <x:v>Number theory / Prime numbers</x:v>
      </x:c>
      <x:c r="G437" s="3" t="str">
        <x:v>Unsolved problems</x:v>
      </x:c>
      <x:c r="H437" s="3" t="str"/>
      <x:c r="I437" s="3" t="str">
        <x:v>https://en.wikipedia.org/w/index.php?title=List_of_unsolved_problems_in_mathematics&amp;oldid=1378950817</x:v>
      </x:c>
      <x:c r="J437" s="3" t="str"/>
      <x:c r="K437" s="3" t="str">
        <x:v>Erdős–Mollin–Walsh conjecture: no three consecutive numbers are all powerful.</x:v>
      </x:c>
      <x:c r="L437" s="3" t="str">
        <x:v>No corresponding result identified in the 372-family catalogue. This is not a claim that the problem remains open worldwide.</x:v>
      </x:c>
    </x:row>
    <x:row r="438" ht="15" customHeight="1">
      <x:c r="A438" s="3" t="n">
        <x:v>437</x:v>
      </x:c>
      <x:c r="B438" s="3" t="str">
        <x:v>Feit–Thompson conjecture</x:v>
      </x:c>
      <x:c r="C438" s="3" t="str">
        <x:v>No matching claim</x:v>
      </x:c>
      <x:c r="D438" s="7" t="str"/>
      <x:c r="E438" s="3" t="n">
        <x:v>1</x:v>
      </x:c>
      <x:c r="F438" s="3" t="str">
        <x:v>Number theory / Prime numbers</x:v>
      </x:c>
      <x:c r="G438" s="3" t="str">
        <x:v>Unsolved problems</x:v>
      </x:c>
      <x:c r="H438" s="3" t="str"/>
      <x:c r="I438" s="3" t="str">
        <x:v>https://en.wikipedia.org/w/index.php?title=List_of_unsolved_problems_in_mathematics&amp;oldid=1378950817</x:v>
      </x:c>
      <x:c r="J438" s="3" t="str"/>
      <x:c r="K438" s="3" t="str">
        <x:v>Feit–Thompson conjecture: for all distinct prime numbers { p} and { q}, { (p^{q}-1)/(p-1)} does not divide { (q^{p}-1)/(q-1)}</x:v>
      </x:c>
      <x:c r="L438" s="3" t="str">
        <x:v>No corresponding result identified in the 372-family catalogue. This is not a claim that the problem remains open worldwide.</x:v>
      </x:c>
    </x:row>
    <x:row r="439" ht="15" customHeight="1">
      <x:c r="A439" s="3" t="n">
        <x:v>438</x:v>
      </x:c>
      <x:c r="B439" s="3" t="str">
        <x:v>Fortune's conjecture that no Fortunate number is composite.</x:v>
      </x:c>
      <x:c r="C439" s="3" t="str">
        <x:v>No matching claim</x:v>
      </x:c>
      <x:c r="D439" s="7" t="str"/>
      <x:c r="E439" s="3" t="n">
        <x:v>1</x:v>
      </x:c>
      <x:c r="F439" s="3" t="str">
        <x:v>Number theory / Prime numbers</x:v>
      </x:c>
      <x:c r="G439" s="3" t="str">
        <x:v>Unsolved problems</x:v>
      </x:c>
      <x:c r="H439" s="3" t="str"/>
      <x:c r="I439" s="3" t="str">
        <x:v>https://en.wikipedia.org/w/index.php?title=List_of_unsolved_problems_in_mathematics&amp;oldid=1378950817</x:v>
      </x:c>
      <x:c r="J439" s="3" t="str"/>
      <x:c r="K439" s="3" t="str">
        <x:v>Fortune's conjecture that no Fortunate number is composite.</x:v>
      </x:c>
      <x:c r="L439" s="3" t="str">
        <x:v>No corresponding result identified in the 372-family catalogue. This is not a claim that the problem remains open worldwide.</x:v>
      </x:c>
    </x:row>
    <x:row r="440" ht="15" customHeight="1">
      <x:c r="A440" s="3" t="n">
        <x:v>439</x:v>
      </x:c>
      <x:c r="B440" s="3" t="str">
        <x:v>The Gaussian moat problem</x:v>
      </x:c>
      <x:c r="C440" s="3" t="str">
        <x:v>Claimed full answer</x:v>
      </x:c>
      <x:c r="D440" s="7" t="str">
        <x:v>028</x:v>
      </x:c>
      <x:c r="E440" s="3" t="n">
        <x:v>1</x:v>
      </x:c>
      <x:c r="F440" s="3" t="str">
        <x:v>Number theory / Prime numbers</x:v>
      </x:c>
      <x:c r="G440" s="3" t="str">
        <x:v>Unsolved problems</x:v>
      </x:c>
      <x:c r="H440" s="3" t="str"/>
      <x:c r="I440" s="3" t="str">
        <x:v>https://en.wikipedia.org/w/index.php?title=List_of_unsolved_problems_in_mathematics&amp;oldid=1378950817</x:v>
      </x:c>
      <x:c r="J440" s="3" t="str">
        <x:v>https://github.com/openai/math/blob/main/preprints/Bounded-Step-Walks-on-Gaussian-Primes-September-26-2026/paper.pdf</x:v>
      </x:c>
      <x:c r="K440" s="3" t="str">
        <x:v>The Gaussian moat problem: is it possible to find an infinite sequence of distinct Gaussian prime numbers such that the difference between consecutive numbers in the sequence is bounded?</x:v>
      </x:c>
      <x:c r="L440" s="3" t="str">
        <x:v>No bounded-step infinite Gaussian-prime walk; even uniform finite component bounds.</x:v>
      </x:c>
    </x:row>
    <x:row r="441" ht="15" customHeight="1">
      <x:c r="A441" s="3" t="n">
        <x:v>440</x:v>
      </x:c>
      <x:c r="B441" s="3" t="str">
        <x:v>Gillies' conjecture on the distribution of prime divisors of Mersenne numbers.</x:v>
      </x:c>
      <x:c r="C441" s="3" t="str">
        <x:v>No matching claim</x:v>
      </x:c>
      <x:c r="D441" s="7" t="str"/>
      <x:c r="E441" s="3" t="n">
        <x:v>1</x:v>
      </x:c>
      <x:c r="F441" s="3" t="str">
        <x:v>Number theory / Prime numbers</x:v>
      </x:c>
      <x:c r="G441" s="3" t="str">
        <x:v>Unsolved problems</x:v>
      </x:c>
      <x:c r="H441" s="3" t="str"/>
      <x:c r="I441" s="3" t="str">
        <x:v>https://en.wikipedia.org/w/index.php?title=List_of_unsolved_problems_in_mathematics&amp;oldid=1378950817</x:v>
      </x:c>
      <x:c r="J441" s="3" t="str"/>
      <x:c r="K441" s="3" t="str">
        <x:v>Gillies' conjecture on the distribution of prime divisors of Mersenne numbers.</x:v>
      </x:c>
      <x:c r="L441" s="3" t="str">
        <x:v>No corresponding result identified in the 372-family catalogue. This is not a claim that the problem remains open worldwide.</x:v>
      </x:c>
    </x:row>
    <x:row r="442" ht="15" customHeight="1">
      <x:c r="A442" s="3" t="n">
        <x:v>441</x:v>
      </x:c>
      <x:c r="B442" s="3" t="str">
        <x:v>Landau's problems</x:v>
      </x:c>
      <x:c r="C442" s="3" t="str">
        <x:v>Group heading</x:v>
      </x:c>
      <x:c r="D442" s="7" t="str"/>
      <x:c r="E442" s="3" t="n">
        <x:v>0</x:v>
      </x:c>
      <x:c r="F442" s="3" t="str">
        <x:v>Number theory / Prime numbers</x:v>
      </x:c>
      <x:c r="G442" s="3" t="str">
        <x:v>Unsolved problems</x:v>
      </x:c>
      <x:c r="H442" s="3" t="str"/>
      <x:c r="I442" s="3" t="str">
        <x:v>https://en.wikipedia.org/w/index.php?title=List_of_unsolved_problems_in_mathematics&amp;oldid=1378950817</x:v>
      </x:c>
      <x:c r="J442" s="3" t="str"/>
      <x:c r="K442" s="3" t="str">
        <x:v>Landau's problems</x:v>
      </x:c>
      <x:c r="L442" s="3" t="str">
        <x:v>Container for separately listed child questions; excluded from problem-row counts.</x:v>
      </x:c>
    </x:row>
    <x:row r="443" ht="15" customHeight="1">
      <x:c r="A443" s="3" t="n">
        <x:v>442</x:v>
      </x:c>
      <x:c r="B443" s="3" t="str">
        <x:v>Goldbach conjecture</x:v>
      </x:c>
      <x:c r="C443" s="3" t="str">
        <x:v>No matching claim</x:v>
      </x:c>
      <x:c r="D443" s="7" t="str"/>
      <x:c r="E443" s="3" t="n">
        <x:v>1</x:v>
      </x:c>
      <x:c r="F443" s="3" t="str">
        <x:v>Number theory / Prime numbers</x:v>
      </x:c>
      <x:c r="G443" s="3" t="str">
        <x:v>Unsolved problems</x:v>
      </x:c>
      <x:c r="H443" s="3" t="str"/>
      <x:c r="I443" s="3" t="str">
        <x:v>https://en.wikipedia.org/w/index.php?title=List_of_unsolved_problems_in_mathematics&amp;oldid=1378950817</x:v>
      </x:c>
      <x:c r="J443" s="3" t="str"/>
      <x:c r="K443" s="3" t="str">
        <x:v>Goldbach conjecture: all even natural numbers greater than { 2} are the sum of two prime numbers.</x:v>
      </x:c>
      <x:c r="L443" s="3" t="str">
        <x:v>No corresponding result identified in the 372-family catalogue. This is not a claim that the problem remains open worldwide.</x:v>
      </x:c>
    </x:row>
    <x:row r="444" ht="15" customHeight="1">
      <x:c r="A444" s="3" t="n">
        <x:v>443</x:v>
      </x:c>
      <x:c r="B444" s="3" t="str">
        <x:v>Legendre's conjecture</x:v>
      </x:c>
      <x:c r="C444" s="3" t="str">
        <x:v>No matching claim</x:v>
      </x:c>
      <x:c r="D444" s="7" t="str"/>
      <x:c r="E444" s="3" t="n">
        <x:v>1</x:v>
      </x:c>
      <x:c r="F444" s="3" t="str">
        <x:v>Number theory / Prime numbers</x:v>
      </x:c>
      <x:c r="G444" s="3" t="str">
        <x:v>Unsolved problems</x:v>
      </x:c>
      <x:c r="H444" s="3" t="str"/>
      <x:c r="I444" s="3" t="str">
        <x:v>https://en.wikipedia.org/w/index.php?title=List_of_unsolved_problems_in_mathematics&amp;oldid=1378950817</x:v>
      </x:c>
      <x:c r="J444" s="3" t="str"/>
      <x:c r="K444" s="3" t="str">
        <x:v>Legendre's conjecture: for every positive integer { n}, there is a prime between { n^{2}} and { (n+1)^{2}}.</x:v>
      </x:c>
      <x:c r="L444" s="3" t="str">
        <x:v>No corresponding result identified in the 372-family catalogue. This is not a claim that the problem remains open worldwide.</x:v>
      </x:c>
    </x:row>
    <x:row r="445" ht="15" customHeight="1">
      <x:c r="A445" s="3" t="n">
        <x:v>444</x:v>
      </x:c>
      <x:c r="B445" s="3" t="str">
        <x:v>Twin prime conjecture</x:v>
      </x:c>
      <x:c r="C445" s="3" t="str">
        <x:v>No matching claim</x:v>
      </x:c>
      <x:c r="D445" s="7" t="str"/>
      <x:c r="E445" s="3" t="n">
        <x:v>1</x:v>
      </x:c>
      <x:c r="F445" s="3" t="str">
        <x:v>Number theory / Prime numbers</x:v>
      </x:c>
      <x:c r="G445" s="3" t="str">
        <x:v>Unsolved problems</x:v>
      </x:c>
      <x:c r="H445" s="3" t="str"/>
      <x:c r="I445" s="3" t="str">
        <x:v>https://en.wikipedia.org/w/index.php?title=List_of_unsolved_problems_in_mathematics&amp;oldid=1378950817</x:v>
      </x:c>
      <x:c r="J445" s="3" t="str"/>
      <x:c r="K445" s="3" t="str">
        <x:v>Twin prime conjecture: there are infinitely many twin primes.</x:v>
      </x:c>
      <x:c r="L445" s="3" t="str">
        <x:v>No corresponding result identified in the 372-family catalogue. This is not a claim that the problem remains open worldwide.</x:v>
      </x:c>
    </x:row>
    <x:row r="446" ht="15" customHeight="1">
      <x:c r="A446" s="3" t="n">
        <x:v>445</x:v>
      </x:c>
      <x:c r="B446" s="3" t="str">
        <x:v>Are there infinitely many primes of the form { n^{2}+1}?</x:v>
      </x:c>
      <x:c r="C446" s="3" t="str">
        <x:v>No matching claim</x:v>
      </x:c>
      <x:c r="D446" s="7" t="str"/>
      <x:c r="E446" s="3" t="n">
        <x:v>1</x:v>
      </x:c>
      <x:c r="F446" s="3" t="str">
        <x:v>Number theory / Prime numbers</x:v>
      </x:c>
      <x:c r="G446" s="3" t="str">
        <x:v>Unsolved problems</x:v>
      </x:c>
      <x:c r="H446" s="3" t="str"/>
      <x:c r="I446" s="3" t="str">
        <x:v>https://en.wikipedia.org/w/index.php?title=List_of_unsolved_problems_in_mathematics&amp;oldid=1378950817</x:v>
      </x:c>
      <x:c r="J446" s="3" t="str"/>
      <x:c r="K446" s="3" t="str">
        <x:v>Are there infinitely many primes of the form { n^{2}+1}?</x:v>
      </x:c>
      <x:c r="L446" s="3" t="str">
        <x:v>No corresponding result identified in the 372-family catalogue. This is not a claim that the problem remains open worldwide.</x:v>
      </x:c>
    </x:row>
    <x:row r="447" ht="15" customHeight="1">
      <x:c r="A447" s="3" t="n">
        <x:v>446</x:v>
      </x:c>
      <x:c r="B447" s="3" t="str">
        <x:v>Problems associated to Linnik's theorem</x:v>
      </x:c>
      <x:c r="C447" s="3" t="str">
        <x:v>Related only</x:v>
      </x:c>
      <x:c r="D447" s="7" t="str">
        <x:v>003</x:v>
      </x:c>
      <x:c r="E447" s="3" t="n">
        <x:v>1</x:v>
      </x:c>
      <x:c r="F447" s="3" t="str">
        <x:v>Number theory / Prime numbers</x:v>
      </x:c>
      <x:c r="G447" s="3" t="str">
        <x:v>Unsolved problems</x:v>
      </x:c>
      <x:c r="H447" s="3" t="str"/>
      <x:c r="I447" s="3" t="str">
        <x:v>https://en.wikipedia.org/w/index.php?title=List_of_unsolved_problems_in_mathematics&amp;oldid=1378950817</x:v>
      </x:c>
      <x:c r="J447" s="3" t="str">
        <x:v>https://github.com/openai/math/blob/main/preprints/The-Quasi-Riemann-Hypothesis-September-30-2026/paper.pdf</x:v>
      </x:c>
      <x:c r="K447" s="3" t="str">
        <x:v>Problems associated to Linnik's theorem</x:v>
      </x:c>
      <x:c r="L447" s="3" t="str">
        <x:v>Potential analytic applications of the zero-free strip; no explicit new optimal Linnik exponent asserted in catalogue.</x:v>
      </x:c>
    </x:row>
    <x:row r="448" ht="15" customHeight="1">
      <x:c r="A448" s="3" t="n">
        <x:v>447</x:v>
      </x:c>
      <x:c r="B448" s="3" t="str">
        <x:v>New Mersenne conjecture</x:v>
      </x:c>
      <x:c r="C448" s="3" t="str">
        <x:v>No matching claim</x:v>
      </x:c>
      <x:c r="D448" s="7" t="str"/>
      <x:c r="E448" s="3" t="n">
        <x:v>1</x:v>
      </x:c>
      <x:c r="F448" s="3" t="str">
        <x:v>Number theory / Prime numbers</x:v>
      </x:c>
      <x:c r="G448" s="3" t="str">
        <x:v>Unsolved problems</x:v>
      </x:c>
      <x:c r="H448" s="3" t="str"/>
      <x:c r="I448" s="3" t="str">
        <x:v>https://en.wikipedia.org/w/index.php?title=List_of_unsolved_problems_in_mathematics&amp;oldid=1378950817</x:v>
      </x:c>
      <x:c r="J448" s="3" t="str"/>
      <x:c r="K448" s="3" t="str">
        <x:v>New Mersenne conjecture: for any odd natural number { p}, if any two of the three conditions { p=2^{k}\pm 1} or { p=4^{k}\pm 3}, { 2^{p}-1} is prime, and { (2^{p}+1)/3} is prime are true, then the third condition is also true.</x:v>
      </x:c>
      <x:c r="L448" s="3" t="str">
        <x:v>No corresponding result identified in the 372-family catalogue. This is not a claim that the problem remains open worldwide.</x:v>
      </x:c>
    </x:row>
    <x:row r="449" ht="15" customHeight="1">
      <x:c r="A449" s="3" t="n">
        <x:v>448</x:v>
      </x:c>
      <x:c r="B449" s="3" t="str">
        <x:v>Polignac's conjecture</x:v>
      </x:c>
      <x:c r="C449" s="3" t="str">
        <x:v>No matching claim</x:v>
      </x:c>
      <x:c r="D449" s="7" t="str"/>
      <x:c r="E449" s="3" t="n">
        <x:v>1</x:v>
      </x:c>
      <x:c r="F449" s="3" t="str">
        <x:v>Number theory / Prime numbers</x:v>
      </x:c>
      <x:c r="G449" s="3" t="str">
        <x:v>Unsolved problems</x:v>
      </x:c>
      <x:c r="H449" s="3" t="str"/>
      <x:c r="I449" s="3" t="str">
        <x:v>https://en.wikipedia.org/w/index.php?title=List_of_unsolved_problems_in_mathematics&amp;oldid=1378950817</x:v>
      </x:c>
      <x:c r="J449" s="3" t="str"/>
      <x:c r="K449" s="3" t="str">
        <x:v>Polignac's conjecture: for all positive even numbers { n}, there are infinitely many prime gaps of size { n}.</x:v>
      </x:c>
      <x:c r="L449" s="3" t="str">
        <x:v>No corresponding result identified in the 372-family catalogue. This is not a claim that the problem remains open worldwide.</x:v>
      </x:c>
    </x:row>
    <x:row r="450" ht="15" customHeight="1">
      <x:c r="A450" s="3" t="n">
        <x:v>449</x:v>
      </x:c>
      <x:c r="B450" s="3" t="str">
        <x:v>Schinzel's hypothesis H that for every finite collection { \{f_{1},\ldots ,f_{k}\}} of nonconstant irreducible polynomials over the integers with posi</x:v>
      </x:c>
      <x:c r="C450" s="3" t="str">
        <x:v>No matching claim</x:v>
      </x:c>
      <x:c r="D450" s="7" t="str"/>
      <x:c r="E450" s="3" t="n">
        <x:v>1</x:v>
      </x:c>
      <x:c r="F450" s="3" t="str">
        <x:v>Number theory / Prime numbers</x:v>
      </x:c>
      <x:c r="G450" s="3" t="str">
        <x:v>Unsolved problems</x:v>
      </x:c>
      <x:c r="H450" s="3" t="str"/>
      <x:c r="I450" s="3" t="str">
        <x:v>https://en.wikipedia.org/w/index.php?title=List_of_unsolved_problems_in_mathematics&amp;oldid=1378950817</x:v>
      </x:c>
      <x:c r="J450" s="3" t="str"/>
      <x:c r="K450" s="3" t="str">
        <x:v>Schinzel's hypothesis H that for every finite collection { \{f_{1},\ldots ,f_{k}\}} of nonconstant irreducible polynomials over the integers with positive leading coefficients, either there are infinitely many positive integers { n} for which { f_{1}(n),\ldots ,f_{k}(n)} are all primes, or there is some fixed divisor { m&gt;1} which, for all { n}, divides some { f_{i}(n)}.</x:v>
      </x:c>
      <x:c r="L450" s="3" t="str">
        <x:v>No corresponding result identified in the 372-family catalogue. This is not a claim that the problem remains open worldwide.</x:v>
      </x:c>
    </x:row>
    <x:row r="451" ht="15" customHeight="1">
      <x:c r="A451" s="3" t="n">
        <x:v>450</x:v>
      </x:c>
      <x:c r="B451" s="3" t="str">
        <x:v>Selfridge's conjecture</x:v>
      </x:c>
      <x:c r="C451" s="3" t="str">
        <x:v>No matching claim</x:v>
      </x:c>
      <x:c r="D451" s="7" t="str"/>
      <x:c r="E451" s="3" t="n">
        <x:v>1</x:v>
      </x:c>
      <x:c r="F451" s="3" t="str">
        <x:v>Number theory / Prime numbers</x:v>
      </x:c>
      <x:c r="G451" s="3" t="str">
        <x:v>Unsolved problems</x:v>
      </x:c>
      <x:c r="H451" s="3" t="str"/>
      <x:c r="I451" s="3" t="str">
        <x:v>https://en.wikipedia.org/w/index.php?title=List_of_unsolved_problems_in_mathematics&amp;oldid=1378950817</x:v>
      </x:c>
      <x:c r="J451" s="3" t="str"/>
      <x:c r="K451" s="3" t="str">
        <x:v>Selfridge's conjecture: is 78,557 the lowest Sierpiński number?</x:v>
      </x:c>
      <x:c r="L451" s="3" t="str">
        <x:v>No corresponding result identified in the 372-family catalogue. This is not a claim that the problem remains open worldwide.</x:v>
      </x:c>
    </x:row>
    <x:row r="452" ht="15" customHeight="1">
      <x:c r="A452" s="3" t="n">
        <x:v>451</x:v>
      </x:c>
      <x:c r="B452" s="3" t="str">
        <x:v>Does the converse of Wolstenholme's theorem hold for all natural numbers?</x:v>
      </x:c>
      <x:c r="C452" s="3" t="str">
        <x:v>No matching claim</x:v>
      </x:c>
      <x:c r="D452" s="7" t="str"/>
      <x:c r="E452" s="3" t="n">
        <x:v>1</x:v>
      </x:c>
      <x:c r="F452" s="3" t="str">
        <x:v>Number theory / Prime numbers</x:v>
      </x:c>
      <x:c r="G452" s="3" t="str">
        <x:v>Unsolved problems</x:v>
      </x:c>
      <x:c r="H452" s="3" t="str"/>
      <x:c r="I452" s="3" t="str">
        <x:v>https://en.wikipedia.org/w/index.php?title=List_of_unsolved_problems_in_mathematics&amp;oldid=1378950817</x:v>
      </x:c>
      <x:c r="J452" s="3" t="str"/>
      <x:c r="K452" s="3" t="str">
        <x:v>Does the converse of Wolstenholme's theorem hold for all natural numbers?</x:v>
      </x:c>
      <x:c r="L452" s="3" t="str">
        <x:v>No corresponding result identified in the 372-family catalogue. This is not a claim that the problem remains open worldwide.</x:v>
      </x:c>
    </x:row>
    <x:row r="453" ht="15" customHeight="1">
      <x:c r="A453" s="3" t="n">
        <x:v>452</x:v>
      </x:c>
      <x:c r="B453" s="3" t="str">
        <x:v>Are all Euclid numbers square-free?</x:v>
      </x:c>
      <x:c r="C453" s="3" t="str">
        <x:v>No matching claim</x:v>
      </x:c>
      <x:c r="D453" s="7" t="str"/>
      <x:c r="E453" s="3" t="n">
        <x:v>1</x:v>
      </x:c>
      <x:c r="F453" s="3" t="str">
        <x:v>Number theory / Prime numbers</x:v>
      </x:c>
      <x:c r="G453" s="3" t="str">
        <x:v>Unsolved problems</x:v>
      </x:c>
      <x:c r="H453" s="3" t="str"/>
      <x:c r="I453" s="3" t="str">
        <x:v>https://en.wikipedia.org/w/index.php?title=List_of_unsolved_problems_in_mathematics&amp;oldid=1378950817</x:v>
      </x:c>
      <x:c r="J453" s="3" t="str"/>
      <x:c r="K453" s="3" t="str">
        <x:v>Are all Euclid numbers square-free?</x:v>
      </x:c>
      <x:c r="L453" s="3" t="str">
        <x:v>No corresponding result identified in the 372-family catalogue. This is not a claim that the problem remains open worldwide.</x:v>
      </x:c>
    </x:row>
    <x:row r="454" ht="15" customHeight="1">
      <x:c r="A454" s="3" t="n">
        <x:v>453</x:v>
      </x:c>
      <x:c r="B454" s="3" t="str">
        <x:v>Are all Fermat numbers square-free?</x:v>
      </x:c>
      <x:c r="C454" s="3" t="str">
        <x:v>No matching claim</x:v>
      </x:c>
      <x:c r="D454" s="7" t="str"/>
      <x:c r="E454" s="3" t="n">
        <x:v>1</x:v>
      </x:c>
      <x:c r="F454" s="3" t="str">
        <x:v>Number theory / Prime numbers</x:v>
      </x:c>
      <x:c r="G454" s="3" t="str">
        <x:v>Unsolved problems</x:v>
      </x:c>
      <x:c r="H454" s="3" t="str"/>
      <x:c r="I454" s="3" t="str">
        <x:v>https://en.wikipedia.org/w/index.php?title=List_of_unsolved_problems_in_mathematics&amp;oldid=1378950817</x:v>
      </x:c>
      <x:c r="J454" s="3" t="str"/>
      <x:c r="K454" s="3" t="str">
        <x:v>Are all Fermat numbers square-free?</x:v>
      </x:c>
      <x:c r="L454" s="3" t="str">
        <x:v>No corresponding result identified in the 372-family catalogue. This is not a claim that the problem remains open worldwide.</x:v>
      </x:c>
    </x:row>
    <x:row r="455" ht="15" customHeight="1">
      <x:c r="A455" s="3" t="n">
        <x:v>454</x:v>
      </x:c>
      <x:c r="B455" s="3" t="str">
        <x:v>Are all Mersenne numbers of prime index square-free?</x:v>
      </x:c>
      <x:c r="C455" s="3" t="str">
        <x:v>No matching claim</x:v>
      </x:c>
      <x:c r="D455" s="7" t="str"/>
      <x:c r="E455" s="3" t="n">
        <x:v>1</x:v>
      </x:c>
      <x:c r="F455" s="3" t="str">
        <x:v>Number theory / Prime numbers</x:v>
      </x:c>
      <x:c r="G455" s="3" t="str">
        <x:v>Unsolved problems</x:v>
      </x:c>
      <x:c r="H455" s="3" t="str"/>
      <x:c r="I455" s="3" t="str">
        <x:v>https://en.wikipedia.org/w/index.php?title=List_of_unsolved_problems_in_mathematics&amp;oldid=1378950817</x:v>
      </x:c>
      <x:c r="J455" s="3" t="str"/>
      <x:c r="K455" s="3" t="str">
        <x:v>Are all Mersenne numbers of prime index square-free?</x:v>
      </x:c>
      <x:c r="L455" s="3" t="str">
        <x:v>No corresponding result identified in the 372-family catalogue. This is not a claim that the problem remains open worldwide.</x:v>
      </x:c>
    </x:row>
    <x:row r="456" ht="15" customHeight="1">
      <x:c r="A456" s="3" t="n">
        <x:v>455</x:v>
      </x:c>
      <x:c r="B456" s="3" t="str">
        <x:v>Are there any composite c satisfying 2c − 1 ≡ 1 (mod c2)?</x:v>
      </x:c>
      <x:c r="C456" s="3" t="str">
        <x:v>No matching claim</x:v>
      </x:c>
      <x:c r="D456" s="7" t="str"/>
      <x:c r="E456" s="3" t="n">
        <x:v>1</x:v>
      </x:c>
      <x:c r="F456" s="3" t="str">
        <x:v>Number theory / Prime numbers</x:v>
      </x:c>
      <x:c r="G456" s="3" t="str">
        <x:v>Unsolved problems</x:v>
      </x:c>
      <x:c r="H456" s="3" t="str"/>
      <x:c r="I456" s="3" t="str">
        <x:v>https://en.wikipedia.org/w/index.php?title=List_of_unsolved_problems_in_mathematics&amp;oldid=1378950817</x:v>
      </x:c>
      <x:c r="J456" s="3" t="str"/>
      <x:c r="K456" s="3" t="str">
        <x:v>Are there any composite c satisfying 2c − 1 ≡ 1 (mod c2)?</x:v>
      </x:c>
      <x:c r="L456" s="3" t="str">
        <x:v>No corresponding result identified in the 372-family catalogue. This is not a claim that the problem remains open worldwide.</x:v>
      </x:c>
    </x:row>
    <x:row r="457" ht="15" customHeight="1">
      <x:c r="A457" s="3" t="n">
        <x:v>456</x:v>
      </x:c>
      <x:c r="B457" s="3" t="str">
        <x:v>Are there any Wall–Sun–Sun primes?</x:v>
      </x:c>
      <x:c r="C457" s="3" t="str">
        <x:v>No matching claim</x:v>
      </x:c>
      <x:c r="D457" s="7" t="str"/>
      <x:c r="E457" s="3" t="n">
        <x:v>1</x:v>
      </x:c>
      <x:c r="F457" s="3" t="str">
        <x:v>Number theory / Prime numbers</x:v>
      </x:c>
      <x:c r="G457" s="3" t="str">
        <x:v>Unsolved problems</x:v>
      </x:c>
      <x:c r="H457" s="3" t="str"/>
      <x:c r="I457" s="3" t="str">
        <x:v>https://en.wikipedia.org/w/index.php?title=List_of_unsolved_problems_in_mathematics&amp;oldid=1378950817</x:v>
      </x:c>
      <x:c r="J457" s="3" t="str"/>
      <x:c r="K457" s="3" t="str">
        <x:v>Are there any Wall–Sun–Sun primes?</x:v>
      </x:c>
      <x:c r="L457" s="3" t="str">
        <x:v>No corresponding result identified in the 372-family catalogue. This is not a claim that the problem remains open worldwide.</x:v>
      </x:c>
    </x:row>
    <x:row r="458" ht="15" customHeight="1">
      <x:c r="A458" s="3" t="n">
        <x:v>457</x:v>
      </x:c>
      <x:c r="B458" s="3" t="str">
        <x:v>Are there any Wieferich primes in base 47?</x:v>
      </x:c>
      <x:c r="C458" s="3" t="str">
        <x:v>No matching claim</x:v>
      </x:c>
      <x:c r="D458" s="7" t="str"/>
      <x:c r="E458" s="3" t="n">
        <x:v>1</x:v>
      </x:c>
      <x:c r="F458" s="3" t="str">
        <x:v>Number theory / Prime numbers</x:v>
      </x:c>
      <x:c r="G458" s="3" t="str">
        <x:v>Unsolved problems</x:v>
      </x:c>
      <x:c r="H458" s="3" t="str"/>
      <x:c r="I458" s="3" t="str">
        <x:v>https://en.wikipedia.org/w/index.php?title=List_of_unsolved_problems_in_mathematics&amp;oldid=1378950817</x:v>
      </x:c>
      <x:c r="J458" s="3" t="str"/>
      <x:c r="K458" s="3" t="str">
        <x:v>Are there any Wieferich primes in base 47?</x:v>
      </x:c>
      <x:c r="L458" s="3" t="str">
        <x:v>No corresponding result identified in the 372-family catalogue. This is not a claim that the problem remains open worldwide.</x:v>
      </x:c>
    </x:row>
    <x:row r="459" ht="15" customHeight="1">
      <x:c r="A459" s="3" t="n">
        <x:v>458</x:v>
      </x:c>
      <x:c r="B459" s="3" t="str">
        <x:v>Are there infinitely many balanced primes?</x:v>
      </x:c>
      <x:c r="C459" s="3" t="str">
        <x:v>No matching claim</x:v>
      </x:c>
      <x:c r="D459" s="7" t="str"/>
      <x:c r="E459" s="3" t="n">
        <x:v>1</x:v>
      </x:c>
      <x:c r="F459" s="3" t="str">
        <x:v>Number theory / Prime numbers</x:v>
      </x:c>
      <x:c r="G459" s="3" t="str">
        <x:v>Unsolved problems</x:v>
      </x:c>
      <x:c r="H459" s="3" t="str"/>
      <x:c r="I459" s="3" t="str">
        <x:v>https://en.wikipedia.org/w/index.php?title=List_of_unsolved_problems_in_mathematics&amp;oldid=1378950817</x:v>
      </x:c>
      <x:c r="J459" s="3" t="str"/>
      <x:c r="K459" s="3" t="str">
        <x:v>Are there infinitely many balanced primes?</x:v>
      </x:c>
      <x:c r="L459" s="3" t="str">
        <x:v>No corresponding result identified in the 372-family catalogue. This is not a claim that the problem remains open worldwide.</x:v>
      </x:c>
    </x:row>
    <x:row r="460" ht="15" customHeight="1">
      <x:c r="A460" s="3" t="n">
        <x:v>459</x:v>
      </x:c>
      <x:c r="B460" s="3" t="str">
        <x:v>Are there infinitely many cluster primes?</x:v>
      </x:c>
      <x:c r="C460" s="3" t="str">
        <x:v>No matching claim</x:v>
      </x:c>
      <x:c r="D460" s="7" t="str"/>
      <x:c r="E460" s="3" t="n">
        <x:v>1</x:v>
      </x:c>
      <x:c r="F460" s="3" t="str">
        <x:v>Number theory / Prime numbers</x:v>
      </x:c>
      <x:c r="G460" s="3" t="str">
        <x:v>Unsolved problems</x:v>
      </x:c>
      <x:c r="H460" s="3" t="str"/>
      <x:c r="I460" s="3" t="str">
        <x:v>https://en.wikipedia.org/w/index.php?title=List_of_unsolved_problems_in_mathematics&amp;oldid=1378950817</x:v>
      </x:c>
      <x:c r="J460" s="3" t="str"/>
      <x:c r="K460" s="3" t="str">
        <x:v>Are there infinitely many cluster primes?</x:v>
      </x:c>
      <x:c r="L460" s="3" t="str">
        <x:v>No corresponding result identified in the 372-family catalogue. This is not a claim that the problem remains open worldwide.</x:v>
      </x:c>
    </x:row>
    <x:row r="461" ht="15" customHeight="1">
      <x:c r="A461" s="3" t="n">
        <x:v>460</x:v>
      </x:c>
      <x:c r="B461" s="3" t="str">
        <x:v>Are there infinitely many cousin primes?</x:v>
      </x:c>
      <x:c r="C461" s="3" t="str">
        <x:v>No matching claim</x:v>
      </x:c>
      <x:c r="D461" s="7" t="str"/>
      <x:c r="E461" s="3" t="n">
        <x:v>1</x:v>
      </x:c>
      <x:c r="F461" s="3" t="str">
        <x:v>Number theory / Prime numbers</x:v>
      </x:c>
      <x:c r="G461" s="3" t="str">
        <x:v>Unsolved problems</x:v>
      </x:c>
      <x:c r="H461" s="3" t="str"/>
      <x:c r="I461" s="3" t="str">
        <x:v>https://en.wikipedia.org/w/index.php?title=List_of_unsolved_problems_in_mathematics&amp;oldid=1378950817</x:v>
      </x:c>
      <x:c r="J461" s="3" t="str"/>
      <x:c r="K461" s="3" t="str">
        <x:v>Are there infinitely many cousin primes?</x:v>
      </x:c>
      <x:c r="L461" s="3" t="str">
        <x:v>No corresponding result identified in the 372-family catalogue. This is not a claim that the problem remains open worldwide.</x:v>
      </x:c>
    </x:row>
    <x:row r="462" ht="15" customHeight="1">
      <x:c r="A462" s="3" t="n">
        <x:v>461</x:v>
      </x:c>
      <x:c r="B462" s="3" t="str">
        <x:v>Are there infinitely many Cullen primes?</x:v>
      </x:c>
      <x:c r="C462" s="3" t="str">
        <x:v>No matching claim</x:v>
      </x:c>
      <x:c r="D462" s="7" t="str"/>
      <x:c r="E462" s="3" t="n">
        <x:v>1</x:v>
      </x:c>
      <x:c r="F462" s="3" t="str">
        <x:v>Number theory / Prime numbers</x:v>
      </x:c>
      <x:c r="G462" s="3" t="str">
        <x:v>Unsolved problems</x:v>
      </x:c>
      <x:c r="H462" s="3" t="str"/>
      <x:c r="I462" s="3" t="str">
        <x:v>https://en.wikipedia.org/w/index.php?title=List_of_unsolved_problems_in_mathematics&amp;oldid=1378950817</x:v>
      </x:c>
      <x:c r="J462" s="3" t="str"/>
      <x:c r="K462" s="3" t="str">
        <x:v>Are there infinitely many Cullen primes?</x:v>
      </x:c>
      <x:c r="L462" s="3" t="str">
        <x:v>No corresponding result identified in the 372-family catalogue. This is not a claim that the problem remains open worldwide.</x:v>
      </x:c>
    </x:row>
    <x:row r="463" ht="15" customHeight="1">
      <x:c r="A463" s="3" t="n">
        <x:v>462</x:v>
      </x:c>
      <x:c r="B463" s="3" t="str">
        <x:v>Are there infinitely many Euclid primes?</x:v>
      </x:c>
      <x:c r="C463" s="3" t="str">
        <x:v>No matching claim</x:v>
      </x:c>
      <x:c r="D463" s="7" t="str"/>
      <x:c r="E463" s="3" t="n">
        <x:v>1</x:v>
      </x:c>
      <x:c r="F463" s="3" t="str">
        <x:v>Number theory / Prime numbers</x:v>
      </x:c>
      <x:c r="G463" s="3" t="str">
        <x:v>Unsolved problems</x:v>
      </x:c>
      <x:c r="H463" s="3" t="str"/>
      <x:c r="I463" s="3" t="str">
        <x:v>https://en.wikipedia.org/w/index.php?title=List_of_unsolved_problems_in_mathematics&amp;oldid=1378950817</x:v>
      </x:c>
      <x:c r="J463" s="3" t="str"/>
      <x:c r="K463" s="3" t="str">
        <x:v>Are there infinitely many Euclid primes?</x:v>
      </x:c>
      <x:c r="L463" s="3" t="str">
        <x:v>No corresponding result identified in the 372-family catalogue. This is not a claim that the problem remains open worldwide.</x:v>
      </x:c>
    </x:row>
    <x:row r="464" ht="15" customHeight="1">
      <x:c r="A464" s="3" t="n">
        <x:v>463</x:v>
      </x:c>
      <x:c r="B464" s="3" t="str">
        <x:v>Are there infinitely many Fibonacci primes?</x:v>
      </x:c>
      <x:c r="C464" s="3" t="str">
        <x:v>No matching claim</x:v>
      </x:c>
      <x:c r="D464" s="7" t="str"/>
      <x:c r="E464" s="3" t="n">
        <x:v>1</x:v>
      </x:c>
      <x:c r="F464" s="3" t="str">
        <x:v>Number theory / Prime numbers</x:v>
      </x:c>
      <x:c r="G464" s="3" t="str">
        <x:v>Unsolved problems</x:v>
      </x:c>
      <x:c r="H464" s="3" t="str"/>
      <x:c r="I464" s="3" t="str">
        <x:v>https://en.wikipedia.org/w/index.php?title=List_of_unsolved_problems_in_mathematics&amp;oldid=1378950817</x:v>
      </x:c>
      <x:c r="J464" s="3" t="str"/>
      <x:c r="K464" s="3" t="str">
        <x:v>Are there infinitely many Fibonacci primes?</x:v>
      </x:c>
      <x:c r="L464" s="3" t="str">
        <x:v>No corresponding result identified in the 372-family catalogue. This is not a claim that the problem remains open worldwide.</x:v>
      </x:c>
    </x:row>
    <x:row r="465" ht="15" customHeight="1">
      <x:c r="A465" s="3" t="n">
        <x:v>464</x:v>
      </x:c>
      <x:c r="B465" s="3" t="str">
        <x:v>Are there infinitely many Kummer primes?</x:v>
      </x:c>
      <x:c r="C465" s="3" t="str">
        <x:v>No matching claim</x:v>
      </x:c>
      <x:c r="D465" s="7" t="str"/>
      <x:c r="E465" s="3" t="n">
        <x:v>1</x:v>
      </x:c>
      <x:c r="F465" s="3" t="str">
        <x:v>Number theory / Prime numbers</x:v>
      </x:c>
      <x:c r="G465" s="3" t="str">
        <x:v>Unsolved problems</x:v>
      </x:c>
      <x:c r="H465" s="3" t="str"/>
      <x:c r="I465" s="3" t="str">
        <x:v>https://en.wikipedia.org/w/index.php?title=List_of_unsolved_problems_in_mathematics&amp;oldid=1378950817</x:v>
      </x:c>
      <x:c r="J465" s="3" t="str"/>
      <x:c r="K465" s="3" t="str">
        <x:v>Are there infinitely many Kummer primes?</x:v>
      </x:c>
      <x:c r="L465" s="3" t="str">
        <x:v>No corresponding result identified in the 372-family catalogue. This is not a claim that the problem remains open worldwide.</x:v>
      </x:c>
    </x:row>
    <x:row r="466" ht="15" customHeight="1">
      <x:c r="A466" s="3" t="n">
        <x:v>465</x:v>
      </x:c>
      <x:c r="B466" s="3" t="str">
        <x:v>Are there infinitely many Kynea primes?</x:v>
      </x:c>
      <x:c r="C466" s="3" t="str">
        <x:v>No matching claim</x:v>
      </x:c>
      <x:c r="D466" s="7" t="str"/>
      <x:c r="E466" s="3" t="n">
        <x:v>1</x:v>
      </x:c>
      <x:c r="F466" s="3" t="str">
        <x:v>Number theory / Prime numbers</x:v>
      </x:c>
      <x:c r="G466" s="3" t="str">
        <x:v>Unsolved problems</x:v>
      </x:c>
      <x:c r="H466" s="3" t="str"/>
      <x:c r="I466" s="3" t="str">
        <x:v>https://en.wikipedia.org/w/index.php?title=List_of_unsolved_problems_in_mathematics&amp;oldid=1378950817</x:v>
      </x:c>
      <x:c r="J466" s="3" t="str"/>
      <x:c r="K466" s="3" t="str">
        <x:v>Are there infinitely many Kynea primes?</x:v>
      </x:c>
      <x:c r="L466" s="3" t="str">
        <x:v>No corresponding result identified in the 372-family catalogue. This is not a claim that the problem remains open worldwide.</x:v>
      </x:c>
    </x:row>
    <x:row r="467" ht="15" customHeight="1">
      <x:c r="A467" s="3" t="n">
        <x:v>466</x:v>
      </x:c>
      <x:c r="B467" s="3" t="str">
        <x:v>Are there infinitely many Lucas primes?</x:v>
      </x:c>
      <x:c r="C467" s="3" t="str">
        <x:v>No matching claim</x:v>
      </x:c>
      <x:c r="D467" s="7" t="str"/>
      <x:c r="E467" s="3" t="n">
        <x:v>1</x:v>
      </x:c>
      <x:c r="F467" s="3" t="str">
        <x:v>Number theory / Prime numbers</x:v>
      </x:c>
      <x:c r="G467" s="3" t="str">
        <x:v>Unsolved problems</x:v>
      </x:c>
      <x:c r="H467" s="3" t="str"/>
      <x:c r="I467" s="3" t="str">
        <x:v>https://en.wikipedia.org/w/index.php?title=List_of_unsolved_problems_in_mathematics&amp;oldid=1378950817</x:v>
      </x:c>
      <x:c r="J467" s="3" t="str"/>
      <x:c r="K467" s="3" t="str">
        <x:v>Are there infinitely many Lucas primes?</x:v>
      </x:c>
      <x:c r="L467" s="3" t="str">
        <x:v>No corresponding result identified in the 372-family catalogue. This is not a claim that the problem remains open worldwide.</x:v>
      </x:c>
    </x:row>
    <x:row r="468" ht="15" customHeight="1">
      <x:c r="A468" s="3" t="n">
        <x:v>467</x:v>
      </x:c>
      <x:c r="B468" s="3" t="str">
        <x:v>Are there infinitely many Mersenne primes (Lenstra–Pomerance–Wagstaff conjecture); equivalently, infinitely many even perfect numbers?</x:v>
      </x:c>
      <x:c r="C468" s="3" t="str">
        <x:v>No matching claim</x:v>
      </x:c>
      <x:c r="D468" s="7" t="str"/>
      <x:c r="E468" s="3" t="n">
        <x:v>1</x:v>
      </x:c>
      <x:c r="F468" s="3" t="str">
        <x:v>Number theory / Prime numbers</x:v>
      </x:c>
      <x:c r="G468" s="3" t="str">
        <x:v>Unsolved problems</x:v>
      </x:c>
      <x:c r="H468" s="3" t="str"/>
      <x:c r="I468" s="3" t="str">
        <x:v>https://en.wikipedia.org/w/index.php?title=List_of_unsolved_problems_in_mathematics&amp;oldid=1378950817</x:v>
      </x:c>
      <x:c r="J468" s="3" t="str"/>
      <x:c r="K468" s="3" t="str">
        <x:v>Are there infinitely many Mersenne primes (Lenstra–Pomerance–Wagstaff conjecture); equivalently, infinitely many even perfect numbers?</x:v>
      </x:c>
      <x:c r="L468" s="3" t="str">
        <x:v>No corresponding result identified in the 372-family catalogue. This is not a claim that the problem remains open worldwide.</x:v>
      </x:c>
    </x:row>
    <x:row r="469" ht="15" customHeight="1">
      <x:c r="A469" s="3" t="n">
        <x:v>468</x:v>
      </x:c>
      <x:c r="B469" s="3" t="str">
        <x:v>Are there infinitely many Newman–Shanks–Williams primes?</x:v>
      </x:c>
      <x:c r="C469" s="3" t="str">
        <x:v>No matching claim</x:v>
      </x:c>
      <x:c r="D469" s="7" t="str"/>
      <x:c r="E469" s="3" t="n">
        <x:v>1</x:v>
      </x:c>
      <x:c r="F469" s="3" t="str">
        <x:v>Number theory / Prime numbers</x:v>
      </x:c>
      <x:c r="G469" s="3" t="str">
        <x:v>Unsolved problems</x:v>
      </x:c>
      <x:c r="H469" s="3" t="str"/>
      <x:c r="I469" s="3" t="str">
        <x:v>https://en.wikipedia.org/w/index.php?title=List_of_unsolved_problems_in_mathematics&amp;oldid=1378950817</x:v>
      </x:c>
      <x:c r="J469" s="3" t="str"/>
      <x:c r="K469" s="3" t="str">
        <x:v>Are there infinitely many Newman–Shanks–Williams primes?</x:v>
      </x:c>
      <x:c r="L469" s="3" t="str">
        <x:v>No corresponding result identified in the 372-family catalogue. This is not a claim that the problem remains open worldwide.</x:v>
      </x:c>
    </x:row>
    <x:row r="470" ht="15" customHeight="1">
      <x:c r="A470" s="3" t="n">
        <x:v>469</x:v>
      </x:c>
      <x:c r="B470" s="3" t="str">
        <x:v>Are there infinitely many palindromic primes to every base?</x:v>
      </x:c>
      <x:c r="C470" s="3" t="str">
        <x:v>No matching claim</x:v>
      </x:c>
      <x:c r="D470" s="7" t="str"/>
      <x:c r="E470" s="3" t="n">
        <x:v>1</x:v>
      </x:c>
      <x:c r="F470" s="3" t="str">
        <x:v>Number theory / Prime numbers</x:v>
      </x:c>
      <x:c r="G470" s="3" t="str">
        <x:v>Unsolved problems</x:v>
      </x:c>
      <x:c r="H470" s="3" t="str"/>
      <x:c r="I470" s="3" t="str">
        <x:v>https://en.wikipedia.org/w/index.php?title=List_of_unsolved_problems_in_mathematics&amp;oldid=1378950817</x:v>
      </x:c>
      <x:c r="J470" s="3" t="str"/>
      <x:c r="K470" s="3" t="str">
        <x:v>Are there infinitely many palindromic primes to every base?</x:v>
      </x:c>
      <x:c r="L470" s="3" t="str">
        <x:v>No corresponding result identified in the 372-family catalogue. This is not a claim that the problem remains open worldwide.</x:v>
      </x:c>
    </x:row>
    <x:row r="471" ht="15" customHeight="1">
      <x:c r="A471" s="3" t="n">
        <x:v>470</x:v>
      </x:c>
      <x:c r="B471" s="3" t="str">
        <x:v>Are there infinitely many Pell primes?</x:v>
      </x:c>
      <x:c r="C471" s="3" t="str">
        <x:v>No matching claim</x:v>
      </x:c>
      <x:c r="D471" s="7" t="str"/>
      <x:c r="E471" s="3" t="n">
        <x:v>1</x:v>
      </x:c>
      <x:c r="F471" s="3" t="str">
        <x:v>Number theory / Prime numbers</x:v>
      </x:c>
      <x:c r="G471" s="3" t="str">
        <x:v>Unsolved problems</x:v>
      </x:c>
      <x:c r="H471" s="3" t="str"/>
      <x:c r="I471" s="3" t="str">
        <x:v>https://en.wikipedia.org/w/index.php?title=List_of_unsolved_problems_in_mathematics&amp;oldid=1378950817</x:v>
      </x:c>
      <x:c r="J471" s="3" t="str"/>
      <x:c r="K471" s="3" t="str">
        <x:v>Are there infinitely many Pell primes?</x:v>
      </x:c>
      <x:c r="L471" s="3" t="str">
        <x:v>No corresponding result identified in the 372-family catalogue. This is not a claim that the problem remains open worldwide.</x:v>
      </x:c>
    </x:row>
    <x:row r="472" ht="15" customHeight="1">
      <x:c r="A472" s="3" t="n">
        <x:v>471</x:v>
      </x:c>
      <x:c r="B472" s="3" t="str">
        <x:v>Are there infinitely many Pierpont primes?</x:v>
      </x:c>
      <x:c r="C472" s="3" t="str">
        <x:v>No matching claim</x:v>
      </x:c>
      <x:c r="D472" s="7" t="str"/>
      <x:c r="E472" s="3" t="n">
        <x:v>1</x:v>
      </x:c>
      <x:c r="F472" s="3" t="str">
        <x:v>Number theory / Prime numbers</x:v>
      </x:c>
      <x:c r="G472" s="3" t="str">
        <x:v>Unsolved problems</x:v>
      </x:c>
      <x:c r="H472" s="3" t="str"/>
      <x:c r="I472" s="3" t="str">
        <x:v>https://en.wikipedia.org/w/index.php?title=List_of_unsolved_problems_in_mathematics&amp;oldid=1378950817</x:v>
      </x:c>
      <x:c r="J472" s="3" t="str"/>
      <x:c r="K472" s="3" t="str">
        <x:v>Are there infinitely many Pierpont primes?</x:v>
      </x:c>
      <x:c r="L472" s="3" t="str">
        <x:v>No corresponding result identified in the 372-family catalogue. This is not a claim that the problem remains open worldwide.</x:v>
      </x:c>
    </x:row>
    <x:row r="473" ht="15" customHeight="1">
      <x:c r="A473" s="3" t="n">
        <x:v>472</x:v>
      </x:c>
      <x:c r="B473" s="3" t="str">
        <x:v>Are there infinitely many prime quadruplets?</x:v>
      </x:c>
      <x:c r="C473" s="3" t="str">
        <x:v>No matching claim</x:v>
      </x:c>
      <x:c r="D473" s="7" t="str"/>
      <x:c r="E473" s="3" t="n">
        <x:v>1</x:v>
      </x:c>
      <x:c r="F473" s="3" t="str">
        <x:v>Number theory / Prime numbers</x:v>
      </x:c>
      <x:c r="G473" s="3" t="str">
        <x:v>Unsolved problems</x:v>
      </x:c>
      <x:c r="H473" s="3" t="str"/>
      <x:c r="I473" s="3" t="str">
        <x:v>https://en.wikipedia.org/w/index.php?title=List_of_unsolved_problems_in_mathematics&amp;oldid=1378950817</x:v>
      </x:c>
      <x:c r="J473" s="3" t="str"/>
      <x:c r="K473" s="3" t="str">
        <x:v>Are there infinitely many prime quadruplets?</x:v>
      </x:c>
      <x:c r="L473" s="3" t="str">
        <x:v>No corresponding result identified in the 372-family catalogue. This is not a claim that the problem remains open worldwide.</x:v>
      </x:c>
    </x:row>
    <x:row r="474" ht="15" customHeight="1">
      <x:c r="A474" s="3" t="n">
        <x:v>473</x:v>
      </x:c>
      <x:c r="B474" s="3" t="str">
        <x:v>Are there infinitely many prime triplets?</x:v>
      </x:c>
      <x:c r="C474" s="3" t="str">
        <x:v>No matching claim</x:v>
      </x:c>
      <x:c r="D474" s="7" t="str"/>
      <x:c r="E474" s="3" t="n">
        <x:v>1</x:v>
      </x:c>
      <x:c r="F474" s="3" t="str">
        <x:v>Number theory / Prime numbers</x:v>
      </x:c>
      <x:c r="G474" s="3" t="str">
        <x:v>Unsolved problems</x:v>
      </x:c>
      <x:c r="H474" s="3" t="str"/>
      <x:c r="I474" s="3" t="str">
        <x:v>https://en.wikipedia.org/w/index.php?title=List_of_unsolved_problems_in_mathematics&amp;oldid=1378950817</x:v>
      </x:c>
      <x:c r="J474" s="3" t="str"/>
      <x:c r="K474" s="3" t="str">
        <x:v>Are there infinitely many prime triplets?</x:v>
      </x:c>
      <x:c r="L474" s="3" t="str">
        <x:v>No corresponding result identified in the 372-family catalogue. This is not a claim that the problem remains open worldwide.</x:v>
      </x:c>
    </x:row>
    <x:row r="475" ht="15" customHeight="1">
      <x:c r="A475" s="3" t="n">
        <x:v>474</x:v>
      </x:c>
      <x:c r="B475" s="3" t="str">
        <x:v>Siegel's conjecture</x:v>
      </x:c>
      <x:c r="C475" s="3" t="str">
        <x:v>No matching claim</x:v>
      </x:c>
      <x:c r="D475" s="7" t="str"/>
      <x:c r="E475" s="3" t="n">
        <x:v>1</x:v>
      </x:c>
      <x:c r="F475" s="3" t="str">
        <x:v>Number theory / Prime numbers</x:v>
      </x:c>
      <x:c r="G475" s="3" t="str">
        <x:v>Unsolved problems</x:v>
      </x:c>
      <x:c r="H475" s="3" t="str"/>
      <x:c r="I475" s="3" t="str">
        <x:v>https://en.wikipedia.org/w/index.php?title=List_of_unsolved_problems_in_mathematics&amp;oldid=1378950817</x:v>
      </x:c>
      <x:c r="J475" s="3" t="str"/>
      <x:c r="K475" s="3" t="str">
        <x:v>Siegel's conjecture: are there infinitely many regular primes, and if so is their natural density as a subset of all primes { e^{-1/2}}?</x:v>
      </x:c>
      <x:c r="L475" s="3" t="str">
        <x:v>No corresponding result identified in the 372-family catalogue. This is not a claim that the problem remains open worldwide.</x:v>
      </x:c>
    </x:row>
    <x:row r="476" ht="15" customHeight="1">
      <x:c r="A476" s="3" t="n">
        <x:v>475</x:v>
      </x:c>
      <x:c r="B476" s="3" t="str">
        <x:v>Are there infinitely many sexy primes?</x:v>
      </x:c>
      <x:c r="C476" s="3" t="str">
        <x:v>No matching claim</x:v>
      </x:c>
      <x:c r="D476" s="7" t="str"/>
      <x:c r="E476" s="3" t="n">
        <x:v>1</x:v>
      </x:c>
      <x:c r="F476" s="3" t="str">
        <x:v>Number theory / Prime numbers</x:v>
      </x:c>
      <x:c r="G476" s="3" t="str">
        <x:v>Unsolved problems</x:v>
      </x:c>
      <x:c r="H476" s="3" t="str"/>
      <x:c r="I476" s="3" t="str">
        <x:v>https://en.wikipedia.org/w/index.php?title=List_of_unsolved_problems_in_mathematics&amp;oldid=1378950817</x:v>
      </x:c>
      <x:c r="J476" s="3" t="str"/>
      <x:c r="K476" s="3" t="str">
        <x:v>Are there infinitely many sexy primes?</x:v>
      </x:c>
      <x:c r="L476" s="3" t="str">
        <x:v>No corresponding result identified in the 372-family catalogue. This is not a claim that the problem remains open worldwide.</x:v>
      </x:c>
    </x:row>
    <x:row r="477" ht="15" customHeight="1">
      <x:c r="A477" s="3" t="n">
        <x:v>476</x:v>
      </x:c>
      <x:c r="B477" s="3" t="str">
        <x:v>Are there infinitely many safe and Sophie Germain primes?</x:v>
      </x:c>
      <x:c r="C477" s="3" t="str">
        <x:v>No matching claim</x:v>
      </x:c>
      <x:c r="D477" s="7" t="str"/>
      <x:c r="E477" s="3" t="n">
        <x:v>1</x:v>
      </x:c>
      <x:c r="F477" s="3" t="str">
        <x:v>Number theory / Prime numbers</x:v>
      </x:c>
      <x:c r="G477" s="3" t="str">
        <x:v>Unsolved problems</x:v>
      </x:c>
      <x:c r="H477" s="3" t="str"/>
      <x:c r="I477" s="3" t="str">
        <x:v>https://en.wikipedia.org/w/index.php?title=List_of_unsolved_problems_in_mathematics&amp;oldid=1378950817</x:v>
      </x:c>
      <x:c r="J477" s="3" t="str"/>
      <x:c r="K477" s="3" t="str">
        <x:v>Are there infinitely many safe and Sophie Germain primes?</x:v>
      </x:c>
      <x:c r="L477" s="3" t="str">
        <x:v>No corresponding result identified in the 372-family catalogue. This is not a claim that the problem remains open worldwide.</x:v>
      </x:c>
    </x:row>
    <x:row r="478" ht="15" customHeight="1">
      <x:c r="A478" s="3" t="n">
        <x:v>477</x:v>
      </x:c>
      <x:c r="B478" s="3" t="str">
        <x:v>Are there infinitely many Wagstaff primes?</x:v>
      </x:c>
      <x:c r="C478" s="3" t="str">
        <x:v>No matching claim</x:v>
      </x:c>
      <x:c r="D478" s="7" t="str"/>
      <x:c r="E478" s="3" t="n">
        <x:v>1</x:v>
      </x:c>
      <x:c r="F478" s="3" t="str">
        <x:v>Number theory / Prime numbers</x:v>
      </x:c>
      <x:c r="G478" s="3" t="str">
        <x:v>Unsolved problems</x:v>
      </x:c>
      <x:c r="H478" s="3" t="str"/>
      <x:c r="I478" s="3" t="str">
        <x:v>https://en.wikipedia.org/w/index.php?title=List_of_unsolved_problems_in_mathematics&amp;oldid=1378950817</x:v>
      </x:c>
      <x:c r="J478" s="3" t="str"/>
      <x:c r="K478" s="3" t="str">
        <x:v>Are there infinitely many Wagstaff primes?</x:v>
      </x:c>
      <x:c r="L478" s="3" t="str">
        <x:v>No corresponding result identified in the 372-family catalogue. This is not a claim that the problem remains open worldwide.</x:v>
      </x:c>
    </x:row>
    <x:row r="479" ht="15" customHeight="1">
      <x:c r="A479" s="3" t="n">
        <x:v>478</x:v>
      </x:c>
      <x:c r="B479" s="3" t="str">
        <x:v>Are there infinitely many Wieferich primes?</x:v>
      </x:c>
      <x:c r="C479" s="3" t="str">
        <x:v>No matching claim</x:v>
      </x:c>
      <x:c r="D479" s="7" t="str"/>
      <x:c r="E479" s="3" t="n">
        <x:v>1</x:v>
      </x:c>
      <x:c r="F479" s="3" t="str">
        <x:v>Number theory / Prime numbers</x:v>
      </x:c>
      <x:c r="G479" s="3" t="str">
        <x:v>Unsolved problems</x:v>
      </x:c>
      <x:c r="H479" s="3" t="str"/>
      <x:c r="I479" s="3" t="str">
        <x:v>https://en.wikipedia.org/w/index.php?title=List_of_unsolved_problems_in_mathematics&amp;oldid=1378950817</x:v>
      </x:c>
      <x:c r="J479" s="3" t="str"/>
      <x:c r="K479" s="3" t="str">
        <x:v>Are there infinitely many Wieferich primes?</x:v>
      </x:c>
      <x:c r="L479" s="3" t="str">
        <x:v>No corresponding result identified in the 372-family catalogue. This is not a claim that the problem remains open worldwide.</x:v>
      </x:c>
    </x:row>
    <x:row r="480" ht="15" customHeight="1">
      <x:c r="A480" s="3" t="n">
        <x:v>479</x:v>
      </x:c>
      <x:c r="B480" s="3" t="str">
        <x:v>Are there infinitely many Wilson primes?</x:v>
      </x:c>
      <x:c r="C480" s="3" t="str">
        <x:v>No matching claim</x:v>
      </x:c>
      <x:c r="D480" s="7" t="str"/>
      <x:c r="E480" s="3" t="n">
        <x:v>1</x:v>
      </x:c>
      <x:c r="F480" s="3" t="str">
        <x:v>Number theory / Prime numbers</x:v>
      </x:c>
      <x:c r="G480" s="3" t="str">
        <x:v>Unsolved problems</x:v>
      </x:c>
      <x:c r="H480" s="3" t="str"/>
      <x:c r="I480" s="3" t="str">
        <x:v>https://en.wikipedia.org/w/index.php?title=List_of_unsolved_problems_in_mathematics&amp;oldid=1378950817</x:v>
      </x:c>
      <x:c r="J480" s="3" t="str"/>
      <x:c r="K480" s="3" t="str">
        <x:v>Are there infinitely many Wilson primes?</x:v>
      </x:c>
      <x:c r="L480" s="3" t="str">
        <x:v>No corresponding result identified in the 372-family catalogue. This is not a claim that the problem remains open worldwide.</x:v>
      </x:c>
    </x:row>
    <x:row r="481" ht="15" customHeight="1">
      <x:c r="A481" s="3" t="n">
        <x:v>480</x:v>
      </x:c>
      <x:c r="B481" s="3" t="str">
        <x:v>Are there infinitely many Wolstenholme primes?</x:v>
      </x:c>
      <x:c r="C481" s="3" t="str">
        <x:v>No matching claim</x:v>
      </x:c>
      <x:c r="D481" s="7" t="str"/>
      <x:c r="E481" s="3" t="n">
        <x:v>1</x:v>
      </x:c>
      <x:c r="F481" s="3" t="str">
        <x:v>Number theory / Prime numbers</x:v>
      </x:c>
      <x:c r="G481" s="3" t="str">
        <x:v>Unsolved problems</x:v>
      </x:c>
      <x:c r="H481" s="3" t="str"/>
      <x:c r="I481" s="3" t="str">
        <x:v>https://en.wikipedia.org/w/index.php?title=List_of_unsolved_problems_in_mathematics&amp;oldid=1378950817</x:v>
      </x:c>
      <x:c r="J481" s="3" t="str"/>
      <x:c r="K481" s="3" t="str">
        <x:v>Are there infinitely many Wolstenholme primes?</x:v>
      </x:c>
      <x:c r="L481" s="3" t="str">
        <x:v>No corresponding result identified in the 372-family catalogue. This is not a claim that the problem remains open worldwide.</x:v>
      </x:c>
    </x:row>
    <x:row r="482" ht="15" customHeight="1">
      <x:c r="A482" s="3" t="n">
        <x:v>481</x:v>
      </x:c>
      <x:c r="B482" s="3" t="str">
        <x:v>Are there infinitely many Woodall primes?</x:v>
      </x:c>
      <x:c r="C482" s="3" t="str">
        <x:v>No matching claim</x:v>
      </x:c>
      <x:c r="D482" s="7" t="str"/>
      <x:c r="E482" s="3" t="n">
        <x:v>1</x:v>
      </x:c>
      <x:c r="F482" s="3" t="str">
        <x:v>Number theory / Prime numbers</x:v>
      </x:c>
      <x:c r="G482" s="3" t="str">
        <x:v>Unsolved problems</x:v>
      </x:c>
      <x:c r="H482" s="3" t="str"/>
      <x:c r="I482" s="3" t="str">
        <x:v>https://en.wikipedia.org/w/index.php?title=List_of_unsolved_problems_in_mathematics&amp;oldid=1378950817</x:v>
      </x:c>
      <x:c r="J482" s="3" t="str"/>
      <x:c r="K482" s="3" t="str">
        <x:v>Are there infinitely many Woodall primes?</x:v>
      </x:c>
      <x:c r="L482" s="3" t="str">
        <x:v>No corresponding result identified in the 372-family catalogue. This is not a claim that the problem remains open worldwide.</x:v>
      </x:c>
    </x:row>
    <x:row r="483" ht="15" customHeight="1">
      <x:c r="A483" s="3" t="n">
        <x:v>482</x:v>
      </x:c>
      <x:c r="B483" s="3" t="str">
        <x:v>Can a prime p satisfy { 2^{p-1}\equiv 1{\pmod {p^{2}}}} and { 3^{p-1}\equiv 1{\pmod {p^{2}}}} simultaneously?</x:v>
      </x:c>
      <x:c r="C483" s="3" t="str">
        <x:v>No matching claim</x:v>
      </x:c>
      <x:c r="D483" s="7" t="str"/>
      <x:c r="E483" s="3" t="n">
        <x:v>1</x:v>
      </x:c>
      <x:c r="F483" s="3" t="str">
        <x:v>Number theory / Prime numbers</x:v>
      </x:c>
      <x:c r="G483" s="3" t="str">
        <x:v>Unsolved problems</x:v>
      </x:c>
      <x:c r="H483" s="3" t="str"/>
      <x:c r="I483" s="3" t="str">
        <x:v>https://en.wikipedia.org/w/index.php?title=List_of_unsolved_problems_in_mathematics&amp;oldid=1378950817</x:v>
      </x:c>
      <x:c r="J483" s="3" t="str"/>
      <x:c r="K483" s="3" t="str">
        <x:v>Can a prime p satisfy { 2^{p-1}\equiv 1{\pmod {p^{2}}}} and { 3^{p-1}\equiv 1{\pmod {p^{2}}}} simultaneously?</x:v>
      </x:c>
      <x:c r="L483" s="3" t="str">
        <x:v>No corresponding result identified in the 372-family catalogue. This is not a claim that the problem remains open worldwide.</x:v>
      </x:c>
    </x:row>
    <x:row r="484" ht="15" customHeight="1">
      <x:c r="A484" s="3" t="n">
        <x:v>483</x:v>
      </x:c>
      <x:c r="B484" s="3" t="str">
        <x:v>Does every prime number appear in the Euclid–Mullin sequence?</x:v>
      </x:c>
      <x:c r="C484" s="3" t="str">
        <x:v>No matching claim</x:v>
      </x:c>
      <x:c r="D484" s="7" t="str"/>
      <x:c r="E484" s="3" t="n">
        <x:v>1</x:v>
      </x:c>
      <x:c r="F484" s="3" t="str">
        <x:v>Number theory / Prime numbers</x:v>
      </x:c>
      <x:c r="G484" s="3" t="str">
        <x:v>Unsolved problems</x:v>
      </x:c>
      <x:c r="H484" s="3" t="str"/>
      <x:c r="I484" s="3" t="str">
        <x:v>https://en.wikipedia.org/w/index.php?title=List_of_unsolved_problems_in_mathematics&amp;oldid=1378950817</x:v>
      </x:c>
      <x:c r="J484" s="3" t="str"/>
      <x:c r="K484" s="3" t="str">
        <x:v>Does every prime number appear in the Euclid–Mullin sequence?</x:v>
      </x:c>
      <x:c r="L484" s="3" t="str">
        <x:v>No corresponding result identified in the 372-family catalogue. This is not a claim that the problem remains open worldwide.</x:v>
      </x:c>
    </x:row>
    <x:row r="485" ht="15" customHeight="1">
      <x:c r="A485" s="3" t="n">
        <x:v>484</x:v>
      </x:c>
      <x:c r="B485" s="3" t="str">
        <x:v>What is the smallest Skewes's number?</x:v>
      </x:c>
      <x:c r="C485" s="3" t="str">
        <x:v>No matching claim</x:v>
      </x:c>
      <x:c r="D485" s="7" t="str"/>
      <x:c r="E485" s="3" t="n">
        <x:v>1</x:v>
      </x:c>
      <x:c r="F485" s="3" t="str">
        <x:v>Number theory / Prime numbers</x:v>
      </x:c>
      <x:c r="G485" s="3" t="str">
        <x:v>Unsolved problems</x:v>
      </x:c>
      <x:c r="H485" s="3" t="str"/>
      <x:c r="I485" s="3" t="str">
        <x:v>https://en.wikipedia.org/w/index.php?title=List_of_unsolved_problems_in_mathematics&amp;oldid=1378950817</x:v>
      </x:c>
      <x:c r="J485" s="3" t="str"/>
      <x:c r="K485" s="3" t="str">
        <x:v>What is the smallest Skewes's number?</x:v>
      </x:c>
      <x:c r="L485" s="3" t="str">
        <x:v>No corresponding result identified in the 372-family catalogue. This is not a claim that the problem remains open worldwide.</x:v>
      </x:c>
    </x:row>
    <x:row r="486" ht="15" customHeight="1">
      <x:c r="A486" s="3" t="n">
        <x:v>485</x:v>
      </x:c>
      <x:c r="B486" s="3" t="str">
        <x:v>For any given integer a &gt; 0, are there infinitely many Lucas–Wieferich primes associated with the pair (a, −1)? (Specially, when a = 1, this is the Fi</x:v>
      </x:c>
      <x:c r="C486" s="3" t="str">
        <x:v>No matching claim</x:v>
      </x:c>
      <x:c r="D486" s="7" t="str"/>
      <x:c r="E486" s="3" t="n">
        <x:v>1</x:v>
      </x:c>
      <x:c r="F486" s="3" t="str">
        <x:v>Number theory / Prime numbers</x:v>
      </x:c>
      <x:c r="G486" s="3" t="str">
        <x:v>Unsolved problems</x:v>
      </x:c>
      <x:c r="H486" s="3" t="str"/>
      <x:c r="I486" s="3" t="str">
        <x:v>https://en.wikipedia.org/w/index.php?title=List_of_unsolved_problems_in_mathematics&amp;oldid=1378950817</x:v>
      </x:c>
      <x:c r="J486" s="3" t="str"/>
      <x:c r="K486" s="3" t="str">
        <x:v>For any given integer a &gt; 0, are there infinitely many Lucas–Wieferich primes associated with the pair (a, −1)? (Specially, when a = 1, this is the Fibonacci-Wieferich primes, and when a = 2, this is the Pell-Wieferich primes)</x:v>
      </x:c>
      <x:c r="L486" s="3" t="str">
        <x:v>No corresponding result identified in the 372-family catalogue. This is not a claim that the problem remains open worldwide.</x:v>
      </x:c>
    </x:row>
    <x:row r="487" ht="15" customHeight="1">
      <x:c r="A487" s="3" t="n">
        <x:v>486</x:v>
      </x:c>
      <x:c r="B487" s="3" t="str">
        <x:v>For any given integer a &gt; 0, are there infinitely many primes p such that ap − 1 ≡ 1 (mod p2)?</x:v>
      </x:c>
      <x:c r="C487" s="3" t="str">
        <x:v>No matching claim</x:v>
      </x:c>
      <x:c r="D487" s="7" t="str"/>
      <x:c r="E487" s="3" t="n">
        <x:v>1</x:v>
      </x:c>
      <x:c r="F487" s="3" t="str">
        <x:v>Number theory / Prime numbers</x:v>
      </x:c>
      <x:c r="G487" s="3" t="str">
        <x:v>Unsolved problems</x:v>
      </x:c>
      <x:c r="H487" s="3" t="str"/>
      <x:c r="I487" s="3" t="str">
        <x:v>https://en.wikipedia.org/w/index.php?title=List_of_unsolved_problems_in_mathematics&amp;oldid=1378950817</x:v>
      </x:c>
      <x:c r="J487" s="3" t="str"/>
      <x:c r="K487" s="3" t="str">
        <x:v>For any given integer a &gt; 0, are there infinitely many primes p such that ap − 1 ≡ 1 (mod p2)?</x:v>
      </x:c>
      <x:c r="L487" s="3" t="str">
        <x:v>No corresponding result identified in the 372-family catalogue. This is not a claim that the problem remains open worldwide.</x:v>
      </x:c>
    </x:row>
    <x:row r="488" ht="15" customHeight="1">
      <x:c r="A488" s="3" t="n">
        <x:v>487</x:v>
      </x:c>
      <x:c r="B488" s="3" t="str">
        <x:v>For any given integer b which is not a perfect power and not of the form −4k4 for integer k, are there infinitely many repunit primes to base b?</x:v>
      </x:c>
      <x:c r="C488" s="3" t="str">
        <x:v>No matching claim</x:v>
      </x:c>
      <x:c r="D488" s="7" t="str"/>
      <x:c r="E488" s="3" t="n">
        <x:v>1</x:v>
      </x:c>
      <x:c r="F488" s="3" t="str">
        <x:v>Number theory / Prime numbers</x:v>
      </x:c>
      <x:c r="G488" s="3" t="str">
        <x:v>Unsolved problems</x:v>
      </x:c>
      <x:c r="H488" s="3" t="str"/>
      <x:c r="I488" s="3" t="str">
        <x:v>https://en.wikipedia.org/w/index.php?title=List_of_unsolved_problems_in_mathematics&amp;oldid=1378950817</x:v>
      </x:c>
      <x:c r="J488" s="3" t="str"/>
      <x:c r="K488" s="3" t="str">
        <x:v>For any given integer b which is not a perfect power and not of the form −4k4 for integer k, are there infinitely many repunit primes to base b?</x:v>
      </x:c>
      <x:c r="L488" s="3" t="str">
        <x:v>No corresponding result identified in the 372-family catalogue. This is not a claim that the problem remains open worldwide.</x:v>
      </x:c>
    </x:row>
    <x:row r="489" ht="15" customHeight="1">
      <x:c r="A489" s="3" t="n">
        <x:v>488</x:v>
      </x:c>
      <x:c r="B489" s="3" t="str">
        <x:v>For any given integers { k\geq 1,b\geq 2,c\neq 0}, with gcd(k, c) = 1 and gcd(b, c) = 1, are there infinitely many primes of the form { (k\times b^{n}</x:v>
      </x:c>
      <x:c r="C489" s="3" t="str">
        <x:v>No matching claim</x:v>
      </x:c>
      <x:c r="D489" s="7" t="str"/>
      <x:c r="E489" s="3" t="n">
        <x:v>1</x:v>
      </x:c>
      <x:c r="F489" s="3" t="str">
        <x:v>Number theory / Prime numbers</x:v>
      </x:c>
      <x:c r="G489" s="3" t="str">
        <x:v>Unsolved problems</x:v>
      </x:c>
      <x:c r="H489" s="3" t="str"/>
      <x:c r="I489" s="3" t="str">
        <x:v>https://en.wikipedia.org/w/index.php?title=List_of_unsolved_problems_in_mathematics&amp;oldid=1378950817</x:v>
      </x:c>
      <x:c r="J489" s="3" t="str"/>
      <x:c r="K489" s="3" t="str">
        <x:v>For any given integers { k\geq 1,b\geq 2,c\neq 0}, with gcd(k, c) = 1 and gcd(b, c) = 1, are there infinitely many primes of the form { (k\times b^{n}+c)/\gcd(k+c,b-1)} with integer n ≥ 1?</x:v>
      </x:c>
      <x:c r="L489" s="3" t="str">
        <x:v>No corresponding result identified in the 372-family catalogue. This is not a claim that the problem remains open worldwide.</x:v>
      </x:c>
    </x:row>
    <x:row r="490" ht="15" customHeight="1">
      <x:c r="A490" s="3" t="n">
        <x:v>489</x:v>
      </x:c>
      <x:c r="B490" s="3" t="str">
        <x:v>Is every Fermat number { 2^{2^{n}}+1} composite for { n&gt;4}?</x:v>
      </x:c>
      <x:c r="C490" s="3" t="str">
        <x:v>No matching claim</x:v>
      </x:c>
      <x:c r="D490" s="7" t="str"/>
      <x:c r="E490" s="3" t="n">
        <x:v>1</x:v>
      </x:c>
      <x:c r="F490" s="3" t="str">
        <x:v>Number theory / Prime numbers</x:v>
      </x:c>
      <x:c r="G490" s="3" t="str">
        <x:v>Unsolved problems</x:v>
      </x:c>
      <x:c r="H490" s="3" t="str"/>
      <x:c r="I490" s="3" t="str">
        <x:v>https://en.wikipedia.org/w/index.php?title=List_of_unsolved_problems_in_mathematics&amp;oldid=1378950817</x:v>
      </x:c>
      <x:c r="J490" s="3" t="str"/>
      <x:c r="K490" s="3" t="str">
        <x:v>Is every Fermat number { 2^{2^{n}}+1} composite for { n&gt;4}?</x:v>
      </x:c>
      <x:c r="L490" s="3" t="str">
        <x:v>No corresponding result identified in the 372-family catalogue. This is not a claim that the problem remains open worldwide.</x:v>
      </x:c>
    </x:row>
    <x:row r="491" ht="15" customHeight="1">
      <x:c r="A491" s="3" t="n">
        <x:v>490</x:v>
      </x:c>
      <x:c r="B491" s="3" t="str">
        <x:v>Is 509,203 the lowest Riesel number?</x:v>
      </x:c>
      <x:c r="C491" s="3" t="str">
        <x:v>No matching claim</x:v>
      </x:c>
      <x:c r="D491" s="7" t="str"/>
      <x:c r="E491" s="3" t="n">
        <x:v>1</x:v>
      </x:c>
      <x:c r="F491" s="3" t="str">
        <x:v>Number theory / Prime numbers</x:v>
      </x:c>
      <x:c r="G491" s="3" t="str">
        <x:v>Unsolved problems</x:v>
      </x:c>
      <x:c r="H491" s="3" t="str"/>
      <x:c r="I491" s="3" t="str">
        <x:v>https://en.wikipedia.org/w/index.php?title=List_of_unsolved_problems_in_mathematics&amp;oldid=1378950817</x:v>
      </x:c>
      <x:c r="J491" s="3" t="str"/>
      <x:c r="K491" s="3" t="str">
        <x:v>Is 509,203 the lowest Riesel number?</x:v>
      </x:c>
      <x:c r="L491" s="3" t="str">
        <x:v>No corresponding result identified in the 372-family catalogue. This is not a claim that the problem remains open worldwide.</x:v>
      </x:c>
    </x:row>
    <x:row r="492" ht="15" customHeight="1">
      <x:c r="A492" s="3" t="n">
        <x:v>491</x:v>
      </x:c>
      <x:c r="B492" s="3" t="str">
        <x:v>Does the partition principle (PP) imply the axiom of choice (AC)?</x:v>
      </x:c>
      <x:c r="C492" s="3" t="str">
        <x:v>Claimed full answer</x:v>
      </x:c>
      <x:c r="D492" s="7" t="str">
        <x:v>244</x:v>
      </x:c>
      <x:c r="E492" s="3" t="n">
        <x:v>1</x:v>
      </x:c>
      <x:c r="F492" s="3" t="str">
        <x:v>Set theory</x:v>
      </x:c>
      <x:c r="G492" s="3" t="str">
        <x:v>Unsolved problems</x:v>
      </x:c>
      <x:c r="H492" s="3" t="str"/>
      <x:c r="I492" s="3" t="str">
        <x:v>https://en.wikipedia.org/w/index.php?title=List_of_unsolved_problems_in_mathematics&amp;oldid=1378950817</x:v>
      </x:c>
      <x:c r="J492" s="3" t="str">
        <x:v>https://github.com/openai/math/blob/main/preprints/The-Partition-Principle-does-not-imply-Choice-September-24-2026/partition-principle-without-choice.pdf</x:v>
      </x:c>
      <x:c r="K492" s="3" t="str">
        <x:v>Does the partition principle (PP) imply the axiom of choice (AC)?</x:v>
      </x:c>
      <x:c r="L492" s="3" t="str">
        <x:v>Relative-consistency countermodel to PP implies AC; an answer by independence/separation in ZF, not an unconditional existence model of a contradictory theory.</x:v>
      </x:c>
    </x:row>
    <x:row r="493" ht="15" customHeight="1">
      <x:c r="A493" s="3" t="n">
        <x:v>492</x:v>
      </x:c>
      <x:c r="B493" s="3" t="str">
        <x:v>(Woodin) Does the generalized continuum hypothesis below a strongly compact cardinal imply the generalized continuum hypothesis everywhere?</x:v>
      </x:c>
      <x:c r="C493" s="3" t="str">
        <x:v>No matching claim</x:v>
      </x:c>
      <x:c r="D493" s="7" t="str"/>
      <x:c r="E493" s="3" t="n">
        <x:v>1</x:v>
      </x:c>
      <x:c r="F493" s="3" t="str">
        <x:v>Set theory</x:v>
      </x:c>
      <x:c r="G493" s="3" t="str">
        <x:v>Unsolved problems</x:v>
      </x:c>
      <x:c r="H493" s="3" t="str"/>
      <x:c r="I493" s="3" t="str">
        <x:v>https://en.wikipedia.org/w/index.php?title=List_of_unsolved_problems_in_mathematics&amp;oldid=1378950817</x:v>
      </x:c>
      <x:c r="J493" s="3" t="str"/>
      <x:c r="K493" s="3" t="str">
        <x:v>(Woodin) Does the generalized continuum hypothesis below a strongly compact cardinal imply the generalized continuum hypothesis everywhere?</x:v>
      </x:c>
      <x:c r="L493" s="3" t="str">
        <x:v>No corresponding result identified in the 372-family catalogue. This is not a claim that the problem remains open worldwide.</x:v>
      </x:c>
    </x:row>
    <x:row r="494" ht="15" customHeight="1">
      <x:c r="A494" s="3" t="n">
        <x:v>493</x:v>
      </x:c>
      <x:c r="B494" s="3" t="str">
        <x:v>Does the generalized continuum hypothesis entail { {\diamondsuit (E_{\operatorname {cf} (\lambda )}^{\lambda ^{+}}})} for every singular cardinal { \l</x:v>
      </x:c>
      <x:c r="C494" s="3" t="str">
        <x:v>No matching claim</x:v>
      </x:c>
      <x:c r="D494" s="7" t="str"/>
      <x:c r="E494" s="3" t="n">
        <x:v>1</x:v>
      </x:c>
      <x:c r="F494" s="3" t="str">
        <x:v>Set theory</x:v>
      </x:c>
      <x:c r="G494" s="3" t="str">
        <x:v>Unsolved problems</x:v>
      </x:c>
      <x:c r="H494" s="3" t="str"/>
      <x:c r="I494" s="3" t="str">
        <x:v>https://en.wikipedia.org/w/index.php?title=List_of_unsolved_problems_in_mathematics&amp;oldid=1378950817</x:v>
      </x:c>
      <x:c r="J494" s="3" t="str"/>
      <x:c r="K494" s="3" t="str">
        <x:v>Does the generalized continuum hypothesis entail { {\diamondsuit (E_{\operatorname {cf} (\lambda )}^{\lambda ^{+}}})} for every singular cardinal { \lambda }?</x:v>
      </x:c>
      <x:c r="L494" s="3" t="str">
        <x:v>No corresponding result identified in the 372-family catalogue. This is not a claim that the problem remains open worldwide.</x:v>
      </x:c>
    </x:row>
    <x:row r="495" ht="15" customHeight="1">
      <x:c r="A495" s="3" t="n">
        <x:v>494</x:v>
      </x:c>
      <x:c r="B495" s="3" t="str">
        <x:v>Does the generalized continuum hypothesis imply the existence of an ℵ2-Suslin tree?</x:v>
      </x:c>
      <x:c r="C495" s="3" t="str">
        <x:v>No matching claim</x:v>
      </x:c>
      <x:c r="D495" s="7" t="str"/>
      <x:c r="E495" s="3" t="n">
        <x:v>1</x:v>
      </x:c>
      <x:c r="F495" s="3" t="str">
        <x:v>Set theory</x:v>
      </x:c>
      <x:c r="G495" s="3" t="str">
        <x:v>Unsolved problems</x:v>
      </x:c>
      <x:c r="H495" s="3" t="str"/>
      <x:c r="I495" s="3" t="str">
        <x:v>https://en.wikipedia.org/w/index.php?title=List_of_unsolved_problems_in_mathematics&amp;oldid=1378950817</x:v>
      </x:c>
      <x:c r="J495" s="3" t="str"/>
      <x:c r="K495" s="3" t="str">
        <x:v>Does the generalized continuum hypothesis imply the existence of an ℵ2-Suslin tree?</x:v>
      </x:c>
      <x:c r="L495" s="3" t="str">
        <x:v>No corresponding result identified in the 372-family catalogue. This is not a claim that the problem remains open worldwide.</x:v>
      </x:c>
    </x:row>
    <x:row r="496" ht="15" customHeight="1">
      <x:c r="A496" s="3" t="n">
        <x:v>495</x:v>
      </x:c>
      <x:c r="B496" s="3" t="str">
        <x:v>If ℵω is a strong limit cardinal, is { 2^{\aleph _{\omega }}&lt;\aleph _{\omega _{1}}} (see Singular cardinals hypothesis)? The best bound, ℵω4, was obta</x:v>
      </x:c>
      <x:c r="C496" s="3" t="str">
        <x:v>No matching claim</x:v>
      </x:c>
      <x:c r="D496" s="7" t="str"/>
      <x:c r="E496" s="3" t="n">
        <x:v>1</x:v>
      </x:c>
      <x:c r="F496" s="3" t="str">
        <x:v>Set theory</x:v>
      </x:c>
      <x:c r="G496" s="3" t="str">
        <x:v>Unsolved problems</x:v>
      </x:c>
      <x:c r="H496" s="3" t="str"/>
      <x:c r="I496" s="3" t="str">
        <x:v>https://en.wikipedia.org/w/index.php?title=List_of_unsolved_problems_in_mathematics&amp;oldid=1378950817</x:v>
      </x:c>
      <x:c r="J496" s="3" t="str"/>
      <x:c r="K496" s="3" t="str">
        <x:v>If ℵω is a strong limit cardinal, is { 2^{\aleph _{\omega }}&lt;\aleph _{\omega _{1}}} (see Singular cardinals hypothesis)? The best bound, ℵω4, was obtained by Shelah using his PCF theory.</x:v>
      </x:c>
      <x:c r="L496" s="3" t="str">
        <x:v>No corresponding result identified in the 372-family catalogue. This is not a claim that the problem remains open worldwide.</x:v>
      </x:c>
    </x:row>
    <x:row r="497" ht="15" customHeight="1">
      <x:c r="A497" s="3" t="n">
        <x:v>496</x:v>
      </x:c>
      <x:c r="B497" s="3" t="str">
        <x:v>The problem of finding the ultimate core model, one that contains all large cardinals.</x:v>
      </x:c>
      <x:c r="C497" s="3" t="str">
        <x:v>No matching claim</x:v>
      </x:c>
      <x:c r="D497" s="7" t="str"/>
      <x:c r="E497" s="3" t="n">
        <x:v>1</x:v>
      </x:c>
      <x:c r="F497" s="3" t="str">
        <x:v>Set theory</x:v>
      </x:c>
      <x:c r="G497" s="3" t="str">
        <x:v>Unsolved problems</x:v>
      </x:c>
      <x:c r="H497" s="3" t="str"/>
      <x:c r="I497" s="3" t="str">
        <x:v>https://en.wikipedia.org/w/index.php?title=List_of_unsolved_problems_in_mathematics&amp;oldid=1378950817</x:v>
      </x:c>
      <x:c r="J497" s="3" t="str"/>
      <x:c r="K497" s="3" t="str">
        <x:v>The problem of finding the ultimate core model, one that contains all large cardinals.</x:v>
      </x:c>
      <x:c r="L497" s="3" t="str">
        <x:v>No corresponding result identified in the 372-family catalogue. This is not a claim that the problem remains open worldwide.</x:v>
      </x:c>
    </x:row>
    <x:row r="498" ht="15" customHeight="1">
      <x:c r="A498" s="3" t="n">
        <x:v>497</x:v>
      </x:c>
      <x:c r="B498" s="3" t="str">
        <x:v>Woodin's Ω-conjecture</x:v>
      </x:c>
      <x:c r="C498" s="3" t="str">
        <x:v>No matching claim</x:v>
      </x:c>
      <x:c r="D498" s="7" t="str"/>
      <x:c r="E498" s="3" t="n">
        <x:v>1</x:v>
      </x:c>
      <x:c r="F498" s="3" t="str">
        <x:v>Set theory</x:v>
      </x:c>
      <x:c r="G498" s="3" t="str">
        <x:v>Unsolved problems</x:v>
      </x:c>
      <x:c r="H498" s="3" t="str"/>
      <x:c r="I498" s="3" t="str">
        <x:v>https://en.wikipedia.org/w/index.php?title=List_of_unsolved_problems_in_mathematics&amp;oldid=1378950817</x:v>
      </x:c>
      <x:c r="J498" s="3" t="str"/>
      <x:c r="K498" s="3" t="str">
        <x:v>Woodin's Ω-conjecture: if there is a proper class of Woodin cardinals, then Ω-logic satisfies an analogue of Gödel's completeness theorem.</x:v>
      </x:c>
      <x:c r="L498" s="3" t="str">
        <x:v>No corresponding result identified in the 372-family catalogue. This is not a claim that the problem remains open worldwide.</x:v>
      </x:c>
    </x:row>
    <x:row r="499" ht="15" customHeight="1">
      <x:c r="A499" s="3" t="n">
        <x:v>498</x:v>
      </x:c>
      <x:c r="B499" s="3" t="str">
        <x:v>Does the consistency of the existence of a strongly compact cardinal imply the consistent existence of a supercompact cardinal?</x:v>
      </x:c>
      <x:c r="C499" s="3" t="str">
        <x:v>No matching claim</x:v>
      </x:c>
      <x:c r="D499" s="7" t="str"/>
      <x:c r="E499" s="3" t="n">
        <x:v>1</x:v>
      </x:c>
      <x:c r="F499" s="3" t="str">
        <x:v>Set theory</x:v>
      </x:c>
      <x:c r="G499" s="3" t="str">
        <x:v>Unsolved problems</x:v>
      </x:c>
      <x:c r="H499" s="3" t="str"/>
      <x:c r="I499" s="3" t="str">
        <x:v>https://en.wikipedia.org/w/index.php?title=List_of_unsolved_problems_in_mathematics&amp;oldid=1378950817</x:v>
      </x:c>
      <x:c r="J499" s="3" t="str"/>
      <x:c r="K499" s="3" t="str">
        <x:v>Does the consistency of the existence of a strongly compact cardinal imply the consistent existence of a supercompact cardinal?</x:v>
      </x:c>
      <x:c r="L499" s="3" t="str">
        <x:v>No corresponding result identified in the 372-family catalogue. This is not a claim that the problem remains open worldwide.</x:v>
      </x:c>
    </x:row>
    <x:row r="500" ht="15" customHeight="1">
      <x:c r="A500" s="3" t="n">
        <x:v>499</x:v>
      </x:c>
      <x:c r="B500" s="3" t="str">
        <x:v>Does there exist a Jónsson algebra on ℵω?</x:v>
      </x:c>
      <x:c r="C500" s="3" t="str">
        <x:v>No matching claim</x:v>
      </x:c>
      <x:c r="D500" s="7" t="str"/>
      <x:c r="E500" s="3" t="n">
        <x:v>1</x:v>
      </x:c>
      <x:c r="F500" s="3" t="str">
        <x:v>Set theory</x:v>
      </x:c>
      <x:c r="G500" s="3" t="str">
        <x:v>Unsolved problems</x:v>
      </x:c>
      <x:c r="H500" s="3" t="str"/>
      <x:c r="I500" s="3" t="str">
        <x:v>https://en.wikipedia.org/w/index.php?title=List_of_unsolved_problems_in_mathematics&amp;oldid=1378950817</x:v>
      </x:c>
      <x:c r="J500" s="3" t="str"/>
      <x:c r="K500" s="3" t="str">
        <x:v>Does there exist a Jónsson algebra on ℵω?</x:v>
      </x:c>
      <x:c r="L500" s="3" t="str">
        <x:v>No corresponding result identified in the 372-family catalogue. This is not a claim that the problem remains open worldwide.</x:v>
      </x:c>
    </x:row>
    <x:row r="501" ht="15" customHeight="1">
      <x:c r="A501" s="3" t="n">
        <x:v>500</x:v>
      </x:c>
      <x:c r="B501" s="3" t="str">
        <x:v>Is OCA (the open coloring axiom) consistent with { 2^{\aleph _{0}}&gt;\aleph _{2}}?</x:v>
      </x:c>
      <x:c r="C501" s="3" t="str">
        <x:v>No matching claim</x:v>
      </x:c>
      <x:c r="D501" s="7" t="str"/>
      <x:c r="E501" s="3" t="n">
        <x:v>1</x:v>
      </x:c>
      <x:c r="F501" s="3" t="str">
        <x:v>Set theory</x:v>
      </x:c>
      <x:c r="G501" s="3" t="str">
        <x:v>Unsolved problems</x:v>
      </x:c>
      <x:c r="H501" s="3" t="str"/>
      <x:c r="I501" s="3" t="str">
        <x:v>https://en.wikipedia.org/w/index.php?title=List_of_unsolved_problems_in_mathematics&amp;oldid=1378950817</x:v>
      </x:c>
      <x:c r="J501" s="3" t="str"/>
      <x:c r="K501" s="3" t="str">
        <x:v>Is OCA (the open coloring axiom) consistent with { 2^{\aleph _{0}}&gt;\aleph _{2}}?</x:v>
      </x:c>
      <x:c r="L501" s="3" t="str">
        <x:v>No corresponding result identified in the 372-family catalogue. This is not a claim that the problem remains open worldwide.</x:v>
      </x:c>
    </x:row>
    <x:row r="502" ht="15" customHeight="1">
      <x:c r="A502" s="3" t="n">
        <x:v>501</x:v>
      </x:c>
      <x:c r="B502" s="3" t="str">
        <x:v>Reinhardt cardinals</x:v>
      </x:c>
      <x:c r="C502" s="3" t="str">
        <x:v>No matching claim</x:v>
      </x:c>
      <x:c r="D502" s="7" t="str"/>
      <x:c r="E502" s="3" t="n">
        <x:v>1</x:v>
      </x:c>
      <x:c r="F502" s="3" t="str">
        <x:v>Set theory</x:v>
      </x:c>
      <x:c r="G502" s="3" t="str">
        <x:v>Unsolved problems</x:v>
      </x:c>
      <x:c r="H502" s="3" t="str"/>
      <x:c r="I502" s="3" t="str">
        <x:v>https://en.wikipedia.org/w/index.php?title=List_of_unsolved_problems_in_mathematics&amp;oldid=1378950817</x:v>
      </x:c>
      <x:c r="J502" s="3" t="str"/>
      <x:c r="K502" s="3" t="str">
        <x:v>Reinhardt cardinals: Without assuming the axiom of choice, can a nontrivial elementary embedding V→V exist?</x:v>
      </x:c>
      <x:c r="L502" s="3" t="str">
        <x:v>No corresponding result identified in the 372-family catalogue. This is not a claim that the problem remains open worldwide.</x:v>
      </x:c>
    </x:row>
    <x:row r="503" ht="15" customHeight="1">
      <x:c r="A503" s="3" t="n">
        <x:v>502</x:v>
      </x:c>
      <x:c r="B503" s="3" t="str">
        <x:v>Baum–Connes conjecture</x:v>
      </x:c>
      <x:c r="C503" s="3" t="str">
        <x:v>Claimed full answer</x:v>
      </x:c>
      <x:c r="D503" s="7" t="str">
        <x:v>285</x:v>
      </x:c>
      <x:c r="E503" s="3" t="n">
        <x:v>1</x:v>
      </x:c>
      <x:c r="F503" s="3" t="str">
        <x:v>Topology</x:v>
      </x:c>
      <x:c r="G503" s="3" t="str">
        <x:v>Unsolved problems</x:v>
      </x:c>
      <x:c r="H503" s="3" t="str"/>
      <x:c r="I503" s="3" t="str">
        <x:v>https://en.wikipedia.org/w/index.php?title=List_of_unsolved_problems_in_mathematics&amp;oldid=1378950817</x:v>
      </x:c>
      <x:c r="J503" s="3" t="str">
        <x:v>https://github.com/openai/math/blob/main/preprints/A-Torsion-Free-Counterexample-to-Reduced-Baum-Connes-Injectivity-September-23-2026/paper.pdf</x:v>
      </x:c>
      <x:c r="K503" s="3" t="str">
        <x:v>Baum–Connes conjecture: the assembly map is an isomorphism.</x:v>
      </x:c>
      <x:c r="L503" s="3" t="str">
        <x:v>Coefficient-free reduced Baum-Connes refuted through rational injectivity and surjectivity failures.</x:v>
      </x:c>
    </x:row>
    <x:row r="504" ht="15" customHeight="1">
      <x:c r="A504" s="3" t="n">
        <x:v>503</x:v>
      </x:c>
      <x:c r="B504" s="3" t="str">
        <x:v>Berge conjecture that the only knots in the 3-sphere which admit lens space surgeries are Berge knots.</x:v>
      </x:c>
      <x:c r="C504" s="3" t="str">
        <x:v>No matching claim</x:v>
      </x:c>
      <x:c r="D504" s="7" t="str"/>
      <x:c r="E504" s="3" t="n">
        <x:v>1</x:v>
      </x:c>
      <x:c r="F504" s="3" t="str">
        <x:v>Topology</x:v>
      </x:c>
      <x:c r="G504" s="3" t="str">
        <x:v>Unsolved problems</x:v>
      </x:c>
      <x:c r="H504" s="3" t="str"/>
      <x:c r="I504" s="3" t="str">
        <x:v>https://en.wikipedia.org/w/index.php?title=List_of_unsolved_problems_in_mathematics&amp;oldid=1378950817</x:v>
      </x:c>
      <x:c r="J504" s="3" t="str"/>
      <x:c r="K504" s="3" t="str">
        <x:v>Berge conjecture that the only knots in the 3-sphere which admit lens space surgeries are Berge knots.</x:v>
      </x:c>
      <x:c r="L504" s="3" t="str">
        <x:v>No corresponding result identified in the 372-family catalogue. This is not a claim that the problem remains open worldwide.</x:v>
      </x:c>
    </x:row>
    <x:row r="505" ht="15" customHeight="1">
      <x:c r="A505" s="3" t="n">
        <x:v>504</x:v>
      </x:c>
      <x:c r="B505" s="3" t="str">
        <x:v>Bing–Borsuk conjecture</x:v>
      </x:c>
      <x:c r="C505" s="3" t="str">
        <x:v>No matching claim</x:v>
      </x:c>
      <x:c r="D505" s="7" t="str"/>
      <x:c r="E505" s="3" t="n">
        <x:v>1</x:v>
      </x:c>
      <x:c r="F505" s="3" t="str">
        <x:v>Topology</x:v>
      </x:c>
      <x:c r="G505" s="3" t="str">
        <x:v>Unsolved problems</x:v>
      </x:c>
      <x:c r="H505" s="3" t="str"/>
      <x:c r="I505" s="3" t="str">
        <x:v>https://en.wikipedia.org/w/index.php?title=List_of_unsolved_problems_in_mathematics&amp;oldid=1378950817</x:v>
      </x:c>
      <x:c r="J505" s="3" t="str"/>
      <x:c r="K505" s="3" t="str">
        <x:v>Bing–Borsuk conjecture: every { n}-dimensional homogeneous absolute neighborhood retract is a topological manifold.</x:v>
      </x:c>
      <x:c r="L505" s="3" t="str">
        <x:v>No corresponding result identified in the 372-family catalogue. This is not a claim that the problem remains open worldwide.</x:v>
      </x:c>
    </x:row>
    <x:row r="506" ht="15" customHeight="1">
      <x:c r="A506" s="3" t="n">
        <x:v>505</x:v>
      </x:c>
      <x:c r="B506" s="3" t="str">
        <x:v>Borel conjecture</x:v>
      </x:c>
      <x:c r="C506" s="3" t="str">
        <x:v>Claimed full answer</x:v>
      </x:c>
      <x:c r="D506" s="7" t="str">
        <x:v>320</x:v>
      </x:c>
      <x:c r="E506" s="3" t="n">
        <x:v>1</x:v>
      </x:c>
      <x:c r="F506" s="3" t="str">
        <x:v>Topology</x:v>
      </x:c>
      <x:c r="G506" s="3" t="str">
        <x:v>Unsolved problems</x:v>
      </x:c>
      <x:c r="H506" s="3" t="str"/>
      <x:c r="I506" s="3" t="str">
        <x:v>https://en.wikipedia.org/w/index.php?title=List_of_unsolved_problems_in_mathematics&amp;oldid=1378950817</x:v>
      </x:c>
      <x:c r="J506" s="3" t="str">
        <x:v>https://github.com/openai/math/blob/main/preprints/Nonhomeomorphic-closed-aspherical-four-manifolds-with-the-same-homotopy-type-October-4-2026/paper.pdf</x:v>
      </x:c>
      <x:c r="K506" s="3" t="str">
        <x:v>Borel conjecture: aspherical and closed manifolds are determined up to homeomorphism by their fundamental groups.</x:v>
      </x:c>
      <x:c r="L506" s="3" t="str">
        <x:v>Homotopy-equivalent nonhomeomorphic closed aspherical four-manifolds refute unrestricted Borel.</x:v>
      </x:c>
    </x:row>
    <x:row r="507" ht="15" customHeight="1">
      <x:c r="A507" s="3" t="n">
        <x:v>506</x:v>
      </x:c>
      <x:c r="B507" s="3" t="str">
        <x:v>Halperin conjecture on rational Serre spectral sequences of certain fibrations.</x:v>
      </x:c>
      <x:c r="C507" s="3" t="str">
        <x:v>No matching claim</x:v>
      </x:c>
      <x:c r="D507" s="7" t="str"/>
      <x:c r="E507" s="3" t="n">
        <x:v>1</x:v>
      </x:c>
      <x:c r="F507" s="3" t="str">
        <x:v>Topology</x:v>
      </x:c>
      <x:c r="G507" s="3" t="str">
        <x:v>Unsolved problems</x:v>
      </x:c>
      <x:c r="H507" s="3" t="str"/>
      <x:c r="I507" s="3" t="str">
        <x:v>https://en.wikipedia.org/w/index.php?title=List_of_unsolved_problems_in_mathematics&amp;oldid=1378950817</x:v>
      </x:c>
      <x:c r="J507" s="3" t="str"/>
      <x:c r="K507" s="3" t="str">
        <x:v>Halperin conjecture on rational Serre spectral sequences of certain fibrations.</x:v>
      </x:c>
      <x:c r="L507" s="3" t="str">
        <x:v>No corresponding result identified in the 372-family catalogue. This is not a claim that the problem remains open worldwide.</x:v>
      </x:c>
    </x:row>
    <x:row r="508" ht="15" customHeight="1">
      <x:c r="A508" s="3" t="n">
        <x:v>507</x:v>
      </x:c>
      <x:c r="B508" s="3" t="str">
        <x:v>Hilbert–Smith conjecture</x:v>
      </x:c>
      <x:c r="C508" s="3" t="str">
        <x:v>Claimed full answer</x:v>
      </x:c>
      <x:c r="D508" s="7" t="str">
        <x:v>304</x:v>
      </x:c>
      <x:c r="E508" s="3" t="n">
        <x:v>1</x:v>
      </x:c>
      <x:c r="F508" s="3" t="str">
        <x:v>Topology</x:v>
      </x:c>
      <x:c r="G508" s="3" t="str">
        <x:v>Unsolved problems</x:v>
      </x:c>
      <x:c r="H508" s="3" t="str"/>
      <x:c r="I508" s="3" t="str">
        <x:v>https://en.wikipedia.org/w/index.php?title=List_of_unsolved_problems_in_mathematics&amp;oldid=1378950817</x:v>
      </x:c>
      <x:c r="J508" s="3" t="str">
        <x:v>https://github.com/openai/math/blob/main/preprints/The-Hilbert-Smith-conjecture-in-every-finite-dimension-September-23-2026/paper.pdf</x:v>
      </x:c>
      <x:c r="K508" s="3" t="str">
        <x:v>Hilbert–Smith conjecture: if a locally compact topological group has a continuous, faithful group action on a topological manifold, then the group must be a Lie group.</x:v>
      </x:c>
      <x:c r="L508" s="3" t="str">
        <x:v>Full topological Hilbert-Smith in all finite dimensions under standard second-countability assumptions.</x:v>
      </x:c>
    </x:row>
    <x:row r="509" ht="15" customHeight="1">
      <x:c r="A509" s="3" t="n">
        <x:v>508</x:v>
      </x:c>
      <x:c r="B509" s="3" t="str">
        <x:v>Mazur's conjectures</x:v>
      </x:c>
      <x:c r="C509" s="3" t="str">
        <x:v>No matching claim</x:v>
      </x:c>
      <x:c r="D509" s="7" t="str"/>
      <x:c r="E509" s="3" t="n">
        <x:v>1</x:v>
      </x:c>
      <x:c r="F509" s="3" t="str">
        <x:v>Topology</x:v>
      </x:c>
      <x:c r="G509" s="3" t="str">
        <x:v>Unsolved problems</x:v>
      </x:c>
      <x:c r="H509" s="3" t="str"/>
      <x:c r="I509" s="3" t="str">
        <x:v>https://en.wikipedia.org/w/index.php?title=List_of_unsolved_problems_in_mathematics&amp;oldid=1378950817</x:v>
      </x:c>
      <x:c r="J509" s="3" t="str"/>
      <x:c r="K509" s="3" t="str">
        <x:v>Mazur's conjectures</x:v>
      </x:c>
      <x:c r="L509" s="3" t="str">
        <x:v>No corresponding result identified in the 372-family catalogue. This is not a claim that the problem remains open worldwide.</x:v>
      </x:c>
    </x:row>
    <x:row r="510" ht="15" customHeight="1">
      <x:c r="A510" s="3" t="n">
        <x:v>509</x:v>
      </x:c>
      <x:c r="B510" s="3" t="str">
        <x:v>Novikov conjecture on the homotopy invariance of certain polynomials in the Pontryagin classes of a manifold, arising from the fundamental group.</x:v>
      </x:c>
      <x:c r="C510" s="3" t="str">
        <x:v>Related only</x:v>
      </x:c>
      <x:c r="D510" s="7" t="str">
        <x:v>285, 307</x:v>
      </x:c>
      <x:c r="E510" s="3" t="n">
        <x:v>1</x:v>
      </x:c>
      <x:c r="F510" s="3" t="str">
        <x:v>Topology</x:v>
      </x:c>
      <x:c r="G510" s="3" t="str">
        <x:v>Unsolved problems</x:v>
      </x:c>
      <x:c r="H510" s="3" t="str"/>
      <x:c r="I510" s="3" t="str">
        <x:v>https://en.wikipedia.org/w/index.php?title=List_of_unsolved_problems_in_mathematics&amp;oldid=1378950817</x:v>
      </x:c>
      <x:c r="J510" s="3" t="str">
        <x:v>https://github.com/openai/math/blob/main/preprints/A-Torsion-Free-Counterexample-to-Reduced-Baum-Connes-Injectivity-September-23-2026/paper.pdf | https://github.com/openai/math/blob/main/preprints/Failure-of-rational-injectivity-for-maximal-coarse-assembly-October-5-2026/paper.pdf</x:v>
      </x:c>
      <x:c r="K510" s="3" t="str">
        <x:v>Novikov conjecture on the homotopy invariance of certain polynomials in the Pontryagin classes of a manifold, arising from the fundamental group.</x:v>
      </x:c>
      <x:c r="L510" s="3" t="str">
        <x:v>Baum-Connes/coarse Novikov failures do not by themselves refute the classical higher-signature Novikov conjecture.</x:v>
      </x:c>
    </x:row>
    <x:row r="511" ht="15" customHeight="1">
      <x:c r="A511" s="3" t="n">
        <x:v>510</x:v>
      </x:c>
      <x:c r="B511" s="3" t="str">
        <x:v>Quadrisecants of wild knots</x:v>
      </x:c>
      <x:c r="C511" s="3" t="str">
        <x:v>No matching claim</x:v>
      </x:c>
      <x:c r="D511" s="7" t="str"/>
      <x:c r="E511" s="3" t="n">
        <x:v>1</x:v>
      </x:c>
      <x:c r="F511" s="3" t="str">
        <x:v>Topology</x:v>
      </x:c>
      <x:c r="G511" s="3" t="str">
        <x:v>Unsolved problems</x:v>
      </x:c>
      <x:c r="H511" s="3" t="str"/>
      <x:c r="I511" s="3" t="str">
        <x:v>https://en.wikipedia.org/w/index.php?title=List_of_unsolved_problems_in_mathematics&amp;oldid=1378950817</x:v>
      </x:c>
      <x:c r="J511" s="3" t="str"/>
      <x:c r="K511" s="3" t="str">
        <x:v>Quadrisecants of wild knots: it has been conjectured that wild knots always have infinitely many quadrisecants.</x:v>
      </x:c>
      <x:c r="L511" s="3" t="str">
        <x:v>No corresponding result identified in the 372-family catalogue. This is not a claim that the problem remains open worldwide.</x:v>
      </x:c>
    </x:row>
    <x:row r="512" ht="15" customHeight="1">
      <x:c r="A512" s="3" t="n">
        <x:v>511</x:v>
      </x:c>
      <x:c r="B512" s="3" t="str">
        <x:v>Telescope conjecture</x:v>
      </x:c>
      <x:c r="C512" s="3" t="str">
        <x:v>Related only</x:v>
      </x:c>
      <x:c r="D512" s="7" t="str">
        <x:v>318, 319</x:v>
      </x:c>
      <x:c r="E512" s="3" t="n">
        <x:v>1</x:v>
      </x:c>
      <x:c r="F512" s="3" t="str">
        <x:v>Topology</x:v>
      </x:c>
      <x:c r="G512" s="3" t="str">
        <x:v>Unsolved problems</x:v>
      </x:c>
      <x:c r="H512" s="3" t="str"/>
      <x:c r="I512" s="3" t="str">
        <x:v>https://en.wikipedia.org/w/index.php?title=List_of_unsolved_problems_in_mathematics&amp;oldid=1378950817</x:v>
      </x:c>
      <x:c r="J512" s="3" t="str">
        <x:v>https://github.com/openai/math/blob/main/preprints/Filtered-chromatic-splitting-at-generic-primes-September-25-2026/paper.pdf | https://github.com/openai/math/blob/main/preprints/Counterexamples-to-the-Hahn-Wilson-conjecture-at-height-two-September-26-2026/paper.pdf</x:v>
      </x:c>
      <x:c r="K512" s="3" t="str">
        <x:v>Telescope conjecture: the last of Ravenel's conjectures in stable homotopy theory to be resolved.</x:v>
      </x:c>
      <x:c r="L512" s="3" t="str">
        <x:v>Chromatic splitting and finite-generation results are different from the telescope conjecture, already refuted before this release.</x:v>
      </x:c>
    </x:row>
    <x:row r="513" ht="15" customHeight="1">
      <x:c r="A513" s="3" t="n">
        <x:v>512</x:v>
      </x:c>
      <x:c r="B513" s="3" t="str">
        <x:v>Unknotting problem</x:v>
      </x:c>
      <x:c r="C513" s="3" t="str">
        <x:v>No matching claim</x:v>
      </x:c>
      <x:c r="D513" s="7" t="str"/>
      <x:c r="E513" s="3" t="n">
        <x:v>1</x:v>
      </x:c>
      <x:c r="F513" s="3" t="str">
        <x:v>Topology</x:v>
      </x:c>
      <x:c r="G513" s="3" t="str">
        <x:v>Unsolved problems</x:v>
      </x:c>
      <x:c r="H513" s="3" t="str"/>
      <x:c r="I513" s="3" t="str">
        <x:v>https://en.wikipedia.org/w/index.php?title=List_of_unsolved_problems_in_mathematics&amp;oldid=1378950817</x:v>
      </x:c>
      <x:c r="J513" s="3" t="str"/>
      <x:c r="K513" s="3" t="str">
        <x:v>Unknotting problem: can unknots be recognized in polynomial time?</x:v>
      </x:c>
      <x:c r="L513" s="3" t="str">
        <x:v>No corresponding result identified in the 372-family catalogue. This is not a claim that the problem remains open worldwide.</x:v>
      </x:c>
    </x:row>
    <x:row r="514" ht="15" customHeight="1">
      <x:c r="A514" s="3" t="n">
        <x:v>513</x:v>
      </x:c>
      <x:c r="B514" s="3" t="str">
        <x:v>Volume conjecture relating quantum invariants of knots to the hyperbolic geometry of their knot complements.</x:v>
      </x:c>
      <x:c r="C514" s="3" t="str">
        <x:v>No matching claim</x:v>
      </x:c>
      <x:c r="D514" s="7" t="str"/>
      <x:c r="E514" s="3" t="n">
        <x:v>1</x:v>
      </x:c>
      <x:c r="F514" s="3" t="str">
        <x:v>Topology</x:v>
      </x:c>
      <x:c r="G514" s="3" t="str">
        <x:v>Unsolved problems</x:v>
      </x:c>
      <x:c r="H514" s="3" t="str"/>
      <x:c r="I514" s="3" t="str">
        <x:v>https://en.wikipedia.org/w/index.php?title=List_of_unsolved_problems_in_mathematics&amp;oldid=1378950817</x:v>
      </x:c>
      <x:c r="J514" s="3" t="str"/>
      <x:c r="K514" s="3" t="str">
        <x:v>Volume conjecture relating quantum invariants of knots to the hyperbolic geometry of their knot complements.</x:v>
      </x:c>
      <x:c r="L514" s="3" t="str">
        <x:v>No corresponding result identified in the 372-family catalogue. This is not a claim that the problem remains open worldwide.</x:v>
      </x:c>
    </x:row>
    <x:row r="515" ht="15" customHeight="1">
      <x:c r="A515" s="3" t="n">
        <x:v>514</x:v>
      </x:c>
      <x:c r="B515" s="3" t="str">
        <x:v>Whitehead conjecture</x:v>
      </x:c>
      <x:c r="C515" s="3" t="str">
        <x:v>No matching claim</x:v>
      </x:c>
      <x:c r="D515" s="7" t="str"/>
      <x:c r="E515" s="3" t="n">
        <x:v>1</x:v>
      </x:c>
      <x:c r="F515" s="3" t="str">
        <x:v>Topology</x:v>
      </x:c>
      <x:c r="G515" s="3" t="str">
        <x:v>Unsolved problems</x:v>
      </x:c>
      <x:c r="H515" s="3" t="str"/>
      <x:c r="I515" s="3" t="str">
        <x:v>https://en.wikipedia.org/w/index.php?title=List_of_unsolved_problems_in_mathematics&amp;oldid=1378950817</x:v>
      </x:c>
      <x:c r="J515" s="3" t="str"/>
      <x:c r="K515" s="3" t="str">
        <x:v>Whitehead conjecture: every connected subcomplex of a two-dimensional aspherical CW complex is aspherical.</x:v>
      </x:c>
      <x:c r="L515" s="3" t="str">
        <x:v>No corresponding result identified in the 372-family catalogue. This is not a claim that the problem remains open worldwide.</x:v>
      </x:c>
    </x:row>
    <x:row r="516" ht="15" customHeight="1">
      <x:c r="A516" s="3" t="n">
        <x:v>515</x:v>
      </x:c>
      <x:c r="B516" s="3" t="str">
        <x:v>Zeeman conjecture</x:v>
      </x:c>
      <x:c r="C516" s="3" t="str">
        <x:v>No matching claim</x:v>
      </x:c>
      <x:c r="D516" s="7" t="str"/>
      <x:c r="E516" s="3" t="n">
        <x:v>1</x:v>
      </x:c>
      <x:c r="F516" s="3" t="str">
        <x:v>Topology</x:v>
      </x:c>
      <x:c r="G516" s="3" t="str">
        <x:v>Unsolved problems</x:v>
      </x:c>
      <x:c r="H516" s="3" t="str"/>
      <x:c r="I516" s="3" t="str">
        <x:v>https://en.wikipedia.org/w/index.php?title=List_of_unsolved_problems_in_mathematics&amp;oldid=1378950817</x:v>
      </x:c>
      <x:c r="J516" s="3" t="str"/>
      <x:c r="K516" s="3" t="str">
        <x:v>Zeeman conjecture: given a finite contractible two-dimensional CW complex { K}, is the space { K\times [0,1]} collapsible?</x:v>
      </x:c>
      <x:c r="L516" s="3" t="str">
        <x:v>No corresponding result identified in the 372-family catalogue. This is not a claim that the problem remains open worldwide.</x:v>
      </x:c>
    </x:row>
    <x:row r="517" ht="15" customHeight="1">
      <x:c r="A517" s="3" t="n">
        <x:v>516</x:v>
      </x:c>
      <x:c r="B517" s="3" t="str">
        <x:v>Nearby Lagrangian conjecture</x:v>
      </x:c>
      <x:c r="C517" s="3" t="str">
        <x:v>Claimed full answer</x:v>
      </x:c>
      <x:c r="D517" s="7" t="str">
        <x:v>340</x:v>
      </x:c>
      <x:c r="E517" s="3" t="n">
        <x:v>1</x:v>
      </x:c>
      <x:c r="F517" s="3" t="str">
        <x:v>Topology</x:v>
      </x:c>
      <x:c r="G517" s="3" t="str">
        <x:v>Unsolved problems</x:v>
      </x:c>
      <x:c r="H517" s="3" t="str"/>
      <x:c r="I517" s="3" t="str">
        <x:v>https://en.wikipedia.org/w/index.php?title=List_of_unsolved_problems_in_mathematics&amp;oldid=1378950817</x:v>
      </x:c>
      <x:c r="J517" s="3" t="str">
        <x:v>https://github.com/openai/math/blob/main/preprints/A-counterexample-to-the-nearby-Lagrangian-conjecture-September-23-2026/paper.pdf</x:v>
      </x:c>
      <x:c r="K517" s="3" t="str">
        <x:v>Nearby Lagrangian conjecture: prove or find a counter-example to the statement: Any closed exact Lagrangian submanifold of the cotangent bundle of a closed manifold is Hamiltonian isotopic to the zero section.</x:v>
      </x:c>
      <x:c r="L517" s="3" t="str">
        <x:v>Closed exact cotangent Lagrangian not Hamiltonian isotopic to the zero section.</x:v>
      </x:c>
    </x:row>
    <x:row r="518" ht="15" customHeight="1">
      <x:c r="A518" s="3" t="n">
        <x:v>517</x:v>
      </x:c>
      <x:c r="B518" s="3" t="str">
        <x:v>Disproof of Jacobian conjecture for more than 2 dimensions (Levent Alpöge, 2026 using Claude Fable 5).</x:v>
      </x:c>
      <x:c r="C518" s="3" t="str">
        <x:v>No matching claim</x:v>
      </x:c>
      <x:c r="D518" s="7" t="str"/>
      <x:c r="E518" s="3" t="n">
        <x:v>0</x:v>
      </x:c>
      <x:c r="F518" s="3" t="str">
        <x:v>Algebra</x:v>
      </x:c>
      <x:c r="G518" s="3" t="str">
        <x:v>Problems solved since 2015</x:v>
      </x:c>
      <x:c r="H518" s="3" t="str"/>
      <x:c r="I518" s="3" t="str">
        <x:v>https://en.wikipedia.org/w/index.php?title=List_of_unsolved_problems_in_mathematics&amp;oldid=1378950817</x:v>
      </x:c>
      <x:c r="J518" s="3" t="str"/>
      <x:c r="K518" s="3" t="str">
        <x:v>Disproof of Jacobian conjecture for more than 2 dimensions (Levent Alpöge, 2026 using Claude Fable 5).</x:v>
      </x:c>
      <x:c r="L518" s="3" t="str">
        <x:v>No corresponding result identified in the 372-family catalogue. This is not a claim that the problem remains open worldwide.</x:v>
      </x:c>
    </x:row>
    <x:row r="519" ht="15" customHeight="1">
      <x:c r="A519" s="3" t="n">
        <x:v>518</x:v>
      </x:c>
      <x:c r="B519" s="3" t="str">
        <x:v>Disproof of Dixmier conjecture for { n\geq 3}, stably equivalent to the Jacobian conjecture.</x:v>
      </x:c>
      <x:c r="C519" s="3" t="str">
        <x:v>No matching claim</x:v>
      </x:c>
      <x:c r="D519" s="7" t="str"/>
      <x:c r="E519" s="3" t="n">
        <x:v>0</x:v>
      </x:c>
      <x:c r="F519" s="3" t="str">
        <x:v>Algebra</x:v>
      </x:c>
      <x:c r="G519" s="3" t="str">
        <x:v>Problems solved since 2015</x:v>
      </x:c>
      <x:c r="H519" s="3" t="str"/>
      <x:c r="I519" s="3" t="str">
        <x:v>https://en.wikipedia.org/w/index.php?title=List_of_unsolved_problems_in_mathematics&amp;oldid=1378950817</x:v>
      </x:c>
      <x:c r="J519" s="3" t="str"/>
      <x:c r="K519" s="3" t="str">
        <x:v>Disproof of Dixmier conjecture for { n\geq 3}, stably equivalent to the Jacobian conjecture.</x:v>
      </x:c>
      <x:c r="L519" s="3" t="str">
        <x:v>No corresponding result identified in the 372-family catalogue. This is not a claim that the problem remains open worldwide.</x:v>
      </x:c>
    </x:row>
    <x:row r="520" ht="15" customHeight="1">
      <x:c r="A520" s="3" t="n">
        <x:v>519</x:v>
      </x:c>
      <x:c r="B520" s="3" t="str">
        <x:v>Mazur's conjecture B (Vessilin Dimitrov, Ziyang Gao, and Philipp Habegger, 2020).</x:v>
      </x:c>
      <x:c r="C520" s="3" t="str">
        <x:v>No matching claim</x:v>
      </x:c>
      <x:c r="D520" s="7" t="str"/>
      <x:c r="E520" s="3" t="n">
        <x:v>0</x:v>
      </x:c>
      <x:c r="F520" s="3" t="str">
        <x:v>Algebra</x:v>
      </x:c>
      <x:c r="G520" s="3" t="str">
        <x:v>Problems solved since 2015</x:v>
      </x:c>
      <x:c r="H520" s="3" t="str"/>
      <x:c r="I520" s="3" t="str">
        <x:v>https://en.wikipedia.org/w/index.php?title=List_of_unsolved_problems_in_mathematics&amp;oldid=1378950817</x:v>
      </x:c>
      <x:c r="J520" s="3" t="str"/>
      <x:c r="K520" s="3" t="str">
        <x:v>Mazur's conjecture B (Vessilin Dimitrov, Ziyang Gao, and Philipp Habegger, 2020).</x:v>
      </x:c>
      <x:c r="L520" s="3" t="str">
        <x:v>No corresponding result identified in the 372-family catalogue. This is not a claim that the problem remains open worldwide.</x:v>
      </x:c>
    </x:row>
    <x:row r="521" ht="15" customHeight="1">
      <x:c r="A521" s="3" t="n">
        <x:v>520</x:v>
      </x:c>
      <x:c r="B521" s="3" t="str">
        <x:v>Suita conjecture (Qi'an Guan and Xiangyu Zhou, 2015).</x:v>
      </x:c>
      <x:c r="C521" s="3" t="str">
        <x:v>No matching claim</x:v>
      </x:c>
      <x:c r="D521" s="7" t="str"/>
      <x:c r="E521" s="3" t="n">
        <x:v>0</x:v>
      </x:c>
      <x:c r="F521" s="3" t="str">
        <x:v>Algebra</x:v>
      </x:c>
      <x:c r="G521" s="3" t="str">
        <x:v>Problems solved since 2015</x:v>
      </x:c>
      <x:c r="H521" s="3" t="str"/>
      <x:c r="I521" s="3" t="str">
        <x:v>https://en.wikipedia.org/w/index.php?title=List_of_unsolved_problems_in_mathematics&amp;oldid=1378950817</x:v>
      </x:c>
      <x:c r="J521" s="3" t="str"/>
      <x:c r="K521" s="3" t="str">
        <x:v>Suita conjecture (Qi'an Guan and Xiangyu Zhou, 2015).</x:v>
      </x:c>
      <x:c r="L521" s="3" t="str">
        <x:v>No corresponding result identified in the 372-family catalogue. This is not a claim that the problem remains open worldwide.</x:v>
      </x:c>
    </x:row>
    <x:row r="522" ht="15" customHeight="1">
      <x:c r="A522" s="3" t="n">
        <x:v>521</x:v>
      </x:c>
      <x:c r="B522" s="3" t="str">
        <x:v>Existence of a non-sofic, discrete, countable group (solution in an anonymized paper published by OpenAI, 2026).</x:v>
      </x:c>
      <x:c r="C522" s="3" t="str">
        <x:v>Related only</x:v>
      </x:c>
      <x:c r="D522" s="7" t="str">
        <x:v>197</x:v>
      </x:c>
      <x:c r="E522" s="3" t="n">
        <x:v>0</x:v>
      </x:c>
      <x:c r="F522" s="3" t="str">
        <x:v>Algebra / Group theory</x:v>
      </x:c>
      <x:c r="G522" s="3" t="str">
        <x:v>Problems solved since 2015</x:v>
      </x:c>
      <x:c r="H522" s="3" t="str"/>
      <x:c r="I522" s="3" t="str">
        <x:v>https://en.wikipedia.org/w/index.php?title=List_of_unsolved_problems_in_mathematics&amp;oldid=1378950817</x:v>
      </x:c>
      <x:c r="J522" s="3" t="str">
        <x:v>https://github.com/openai/math/blob/main/preprints/A-Torsion-Free-Group-Algebra-That-Is-Not-Directly-Finite-October-4-2026/direct-finiteness.pdf</x:v>
      </x:c>
      <x:c r="K522" s="3" t="str">
        <x:v>Existence of a non-sofic, discrete, countable group (solution in an anonymized paper published by OpenAI, 2026).</x:v>
      </x:c>
      <x:c r="L522" s="3" t="str">
        <x:v>New torsion-free nonsofic constructions strengthen an already-solved entry; not the first proof that nonsofic groups exist.</x:v>
      </x:c>
    </x:row>
    <x:row r="523" ht="15" customHeight="1">
      <x:c r="A523" s="3" t="n">
        <x:v>522</x:v>
      </x:c>
      <x:c r="B523" s="3" t="str">
        <x:v>Umbral moonshine conjecture (John F. R. Duncan, Michael J. Griffin, Ken Ono, 2015).</x:v>
      </x:c>
      <x:c r="C523" s="3" t="str">
        <x:v>No matching claim</x:v>
      </x:c>
      <x:c r="D523" s="7" t="str"/>
      <x:c r="E523" s="3" t="n">
        <x:v>0</x:v>
      </x:c>
      <x:c r="F523" s="3" t="str">
        <x:v>Algebra / Group theory</x:v>
      </x:c>
      <x:c r="G523" s="3" t="str">
        <x:v>Problems solved since 2015</x:v>
      </x:c>
      <x:c r="H523" s="3" t="str"/>
      <x:c r="I523" s="3" t="str">
        <x:v>https://en.wikipedia.org/w/index.php?title=List_of_unsolved_problems_in_mathematics&amp;oldid=1378950817</x:v>
      </x:c>
      <x:c r="J523" s="3" t="str"/>
      <x:c r="K523" s="3" t="str">
        <x:v>Umbral moonshine conjecture (John F. R. Duncan, Michael J. Griffin, Ken Ono, 2015).</x:v>
      </x:c>
      <x:c r="L523" s="3" t="str">
        <x:v>No corresponding result identified in the 372-family catalogue. This is not a claim that the problem remains open worldwide.</x:v>
      </x:c>
    </x:row>
    <x:row r="524" ht="15" customHeight="1">
      <x:c r="A524" s="3" t="n">
        <x:v>523</x:v>
      </x:c>
      <x:c r="B524" s="3" t="str">
        <x:v>Sendov's conjecture and Phelps–Rodriguez conjecture (Lech Mazur using GPT-5.6 Pro, 2026).</x:v>
      </x:c>
      <x:c r="C524" s="3" t="str">
        <x:v>No matching claim</x:v>
      </x:c>
      <x:c r="D524" s="7" t="str"/>
      <x:c r="E524" s="3" t="n">
        <x:v>0</x:v>
      </x:c>
      <x:c r="F524" s="3" t="str">
        <x:v>Analysis</x:v>
      </x:c>
      <x:c r="G524" s="3" t="str">
        <x:v>Problems solved since 2015</x:v>
      </x:c>
      <x:c r="H524" s="3" t="str"/>
      <x:c r="I524" s="3" t="str">
        <x:v>https://en.wikipedia.org/w/index.php?title=List_of_unsolved_problems_in_mathematics&amp;oldid=1378950817</x:v>
      </x:c>
      <x:c r="J524" s="3" t="str"/>
      <x:c r="K524" s="3" t="str">
        <x:v>Sendov's conjecture and Phelps–Rodriguez conjecture (Lech Mazur using GPT-5.6 Pro, 2026).</x:v>
      </x:c>
      <x:c r="L524" s="3" t="str">
        <x:v>No corresponding result identified in the 372-family catalogue. This is not a claim that the problem remains open worldwide.</x:v>
      </x:c>
    </x:row>
    <x:row r="525" ht="15" customHeight="1">
      <x:c r="A525" s="3" t="n">
        <x:v>524</x:v>
      </x:c>
      <x:c r="B525" s="3" t="str">
        <x:v>Crouzeix's conjecture (Shanmu Jin using GPT-5.6 Sol, 2026. Subsequent independent proof by Emiel Lorist and Felix Schwenninger using GPT-5.6 Sol, 2026</x:v>
      </x:c>
      <x:c r="C525" s="3" t="str">
        <x:v>Claimed partial progress</x:v>
      </x:c>
      <x:c r="D525" s="7" t="str">
        <x:v>325</x:v>
      </x:c>
      <x:c r="E525" s="3" t="n">
        <x:v>0</x:v>
      </x:c>
      <x:c r="F525" s="3" t="str">
        <x:v>Analysis</x:v>
      </x:c>
      <x:c r="G525" s="3" t="str">
        <x:v>Problems solved since 2015</x:v>
      </x:c>
      <x:c r="H525" s="3" t="str"/>
      <x:c r="I525" s="3" t="str">
        <x:v>https://en.wikipedia.org/w/index.php?title=List_of_unsolved_problems_in_mathematics&amp;oldid=1378950817</x:v>
      </x:c>
      <x:c r="J525" s="3" t="str">
        <x:v>https://github.com/openai/math/blob/main/preprints/A-direct-proof-of-the-complete-Crouzeix-inequality-September-26-2026/paper.pdf</x:v>
      </x:c>
      <x:c r="K525" s="3" t="str">
        <x:v>Crouzeix's conjecture (Shanmu Jin using GPT-5.6 Sol, 2026. Subsequent independent proof by Emiel Lorist and Felix Schwenninger using GPT-5.6 Sol, 2026).</x:v>
      </x:c>
      <x:c r="L525" s="3" t="str">
        <x:v>Complete matrix-valued, infinite-dimensional Crouzeix extension of the previously settled scalar problem.</x:v>
      </x:c>
    </x:row>
    <x:row r="526" ht="15" customHeight="1">
      <x:c r="A526" s="3" t="n">
        <x:v>525</x:v>
      </x:c>
      <x:c r="B526" s="3" t="str">
        <x:v>Heil–Ramanathan–Topiwala conjecture (Markus Faulhuber, Philipp Petersen, Jordy Timo van Velthoven, Felix Voigtlaender using GPT-5.6 Pro, 2026).</x:v>
      </x:c>
      <x:c r="C526" s="3" t="str">
        <x:v>No matching claim</x:v>
      </x:c>
      <x:c r="D526" s="7" t="str"/>
      <x:c r="E526" s="3" t="n">
        <x:v>0</x:v>
      </x:c>
      <x:c r="F526" s="3" t="str">
        <x:v>Analysis</x:v>
      </x:c>
      <x:c r="G526" s="3" t="str">
        <x:v>Problems solved since 2015</x:v>
      </x:c>
      <x:c r="H526" s="3" t="str"/>
      <x:c r="I526" s="3" t="str">
        <x:v>https://en.wikipedia.org/w/index.php?title=List_of_unsolved_problems_in_mathematics&amp;oldid=1378950817</x:v>
      </x:c>
      <x:c r="J526" s="3" t="str"/>
      <x:c r="K526" s="3" t="str">
        <x:v>Heil–Ramanathan–Topiwala conjecture (Markus Faulhuber, Philipp Petersen, Jordy Timo van Velthoven, Felix Voigtlaender using GPT-5.6 Pro, 2026).</x:v>
      </x:c>
      <x:c r="L526" s="3" t="str">
        <x:v>No corresponding result identified in the 372-family catalogue. This is not a claim that the problem remains open worldwide.</x:v>
      </x:c>
    </x:row>
    <x:row r="527" ht="15" customHeight="1">
      <x:c r="A527" s="3" t="n">
        <x:v>526</x:v>
      </x:c>
      <x:c r="B527" s="3" t="str">
        <x:v>Mizohata–Takeuchi conjecture (Hannah Cairo, 2025).</x:v>
      </x:c>
      <x:c r="C527" s="3" t="str">
        <x:v>No matching claim</x:v>
      </x:c>
      <x:c r="D527" s="7" t="str"/>
      <x:c r="E527" s="3" t="n">
        <x:v>0</x:v>
      </x:c>
      <x:c r="F527" s="3" t="str">
        <x:v>Analysis</x:v>
      </x:c>
      <x:c r="G527" s="3" t="str">
        <x:v>Problems solved since 2015</x:v>
      </x:c>
      <x:c r="H527" s="3" t="str"/>
      <x:c r="I527" s="3" t="str">
        <x:v>https://en.wikipedia.org/w/index.php?title=List_of_unsolved_problems_in_mathematics&amp;oldid=1378950817</x:v>
      </x:c>
      <x:c r="J527" s="3" t="str"/>
      <x:c r="K527" s="3" t="str">
        <x:v>Mizohata–Takeuchi conjecture (Hannah Cairo, 2025).</x:v>
      </x:c>
      <x:c r="L527" s="3" t="str">
        <x:v>No corresponding result identified in the 372-family catalogue. This is not a claim that the problem remains open worldwide.</x:v>
      </x:c>
    </x:row>
    <x:row r="528" ht="15" customHeight="1">
      <x:c r="A528" s="3" t="n">
        <x:v>527</x:v>
      </x:c>
      <x:c r="B528" s="3" t="str">
        <x:v>Erdős unit distance conjecture (published in an anonymized paper by OpenAI, 2026).</x:v>
      </x:c>
      <x:c r="C528" s="3" t="str">
        <x:v>Claimed partial progress</x:v>
      </x:c>
      <x:c r="D528" s="7" t="str">
        <x:v>167</x:v>
      </x:c>
      <x:c r="E528" s="3" t="n">
        <x:v>0</x:v>
      </x:c>
      <x:c r="F528" s="3" t="str">
        <x:v>Combinatorics</x:v>
      </x:c>
      <x:c r="G528" s="3" t="str">
        <x:v>Problems solved since 2015</x:v>
      </x:c>
      <x:c r="H528" s="3" t="str"/>
      <x:c r="I528" s="3" t="str">
        <x:v>https://en.wikipedia.org/w/index.php?title=List_of_unsolved_problems_in_mathematics&amp;oldid=1378950817</x:v>
      </x:c>
      <x:c r="J528" s="3" t="str">
        <x:v>https://github.com/openai/math/blob/main/preprints/The-weak-pinned-planar-distance-theorem-September-23-2026/paper.pdf</x:v>
      </x:c>
      <x:c r="K528" s="3" t="str">
        <x:v>Erdős unit distance conjecture (published in an anonymized paper by OpenAI, 2026).</x:v>
      </x:c>
      <x:c r="L528" s="3" t="str">
        <x:v>New unit-distance upper-bound improvement after earlier conjecture disproof; not the first disproof.</x:v>
      </x:c>
    </x:row>
    <x:row r="529" ht="15" customHeight="1">
      <x:c r="A529" s="3" t="n">
        <x:v>528</x:v>
      </x:c>
      <x:c r="B529" s="3" t="str">
        <x:v>Bunkbed conjecture (Nikita Gladkov, Igor Pak, Alexander Zimin, 2025).</x:v>
      </x:c>
      <x:c r="C529" s="3" t="str">
        <x:v>No matching claim</x:v>
      </x:c>
      <x:c r="D529" s="7" t="str"/>
      <x:c r="E529" s="3" t="n">
        <x:v>0</x:v>
      </x:c>
      <x:c r="F529" s="3" t="str">
        <x:v>Combinatorics</x:v>
      </x:c>
      <x:c r="G529" s="3" t="str">
        <x:v>Problems solved since 2015</x:v>
      </x:c>
      <x:c r="H529" s="3" t="str"/>
      <x:c r="I529" s="3" t="str">
        <x:v>https://en.wikipedia.org/w/index.php?title=List_of_unsolved_problems_in_mathematics&amp;oldid=1378950817</x:v>
      </x:c>
      <x:c r="J529" s="3" t="str"/>
      <x:c r="K529" s="3" t="str">
        <x:v>Bunkbed conjecture (Nikita Gladkov, Igor Pak, Alexander Zimin, 2025).</x:v>
      </x:c>
      <x:c r="L529" s="3" t="str">
        <x:v>No corresponding result identified in the 372-family catalogue. This is not a claim that the problem remains open worldwide.</x:v>
      </x:c>
    </x:row>
    <x:row r="530" ht="15" customHeight="1">
      <x:c r="A530" s="3" t="n">
        <x:v>529</x:v>
      </x:c>
      <x:c r="B530" s="3" t="str">
        <x:v>Erdős sumset conjecture (Joel Moreira, Florian Richter, Donald Robertson, 2018).</x:v>
      </x:c>
      <x:c r="C530" s="3" t="str">
        <x:v>No matching claim</x:v>
      </x:c>
      <x:c r="D530" s="7" t="str"/>
      <x:c r="E530" s="3" t="n">
        <x:v>0</x:v>
      </x:c>
      <x:c r="F530" s="3" t="str">
        <x:v>Combinatorics</x:v>
      </x:c>
      <x:c r="G530" s="3" t="str">
        <x:v>Problems solved since 2015</x:v>
      </x:c>
      <x:c r="H530" s="3" t="str"/>
      <x:c r="I530" s="3" t="str">
        <x:v>https://en.wikipedia.org/w/index.php?title=List_of_unsolved_problems_in_mathematics&amp;oldid=1378950817</x:v>
      </x:c>
      <x:c r="J530" s="3" t="str"/>
      <x:c r="K530" s="3" t="str">
        <x:v>Erdős sumset conjecture (Joel Moreira, Florian Richter, Donald Robertson, 2018).</x:v>
      </x:c>
      <x:c r="L530" s="3" t="str">
        <x:v>No corresponding result identified in the 372-family catalogue. This is not a claim that the problem remains open worldwide.</x:v>
      </x:c>
    </x:row>
    <x:row r="531" ht="15" customHeight="1">
      <x:c r="A531" s="3" t="n">
        <x:v>530</x:v>
      </x:c>
      <x:c r="B531" s="3" t="str">
        <x:v>McMullen's g-conjecture on the possible numbers of faces of different dimensions in a simplicial sphere (also Grünbaum conjecture, several conjectures</x:v>
      </x:c>
      <x:c r="C531" s="3" t="str">
        <x:v>No matching claim</x:v>
      </x:c>
      <x:c r="D531" s="7" t="str"/>
      <x:c r="E531" s="3" t="n">
        <x:v>0</x:v>
      </x:c>
      <x:c r="F531" s="3" t="str">
        <x:v>Combinatorics</x:v>
      </x:c>
      <x:c r="G531" s="3" t="str">
        <x:v>Problems solved since 2015</x:v>
      </x:c>
      <x:c r="H531" s="3" t="str"/>
      <x:c r="I531" s="3" t="str">
        <x:v>https://en.wikipedia.org/w/index.php?title=List_of_unsolved_problems_in_mathematics&amp;oldid=1378950817</x:v>
      </x:c>
      <x:c r="J531" s="3" t="str"/>
      <x:c r="K531" s="3" t="str">
        <x:v>McMullen's g-conjecture on the possible numbers of faces of different dimensions in a simplicial sphere (also Grünbaum conjecture, several conjectures of Kühnel). (Karim Adiprasito, 2018).</x:v>
      </x:c>
      <x:c r="L531" s="3" t="str">
        <x:v>No corresponding result identified in the 372-family catalogue. This is not a claim that the problem remains open worldwide.</x:v>
      </x:c>
    </x:row>
    <x:row r="532" ht="15" customHeight="1">
      <x:c r="A532" s="3" t="n">
        <x:v>531</x:v>
      </x:c>
      <x:c r="B532" s="3" t="str">
        <x:v>Upper bound for the cap set problem (Jordan Ellenberg, Dion Gijswijt, 2016).</x:v>
      </x:c>
      <x:c r="C532" s="3" t="str">
        <x:v>No matching claim</x:v>
      </x:c>
      <x:c r="D532" s="7" t="str"/>
      <x:c r="E532" s="3" t="n">
        <x:v>0</x:v>
      </x:c>
      <x:c r="F532" s="3" t="str">
        <x:v>Combinatorics</x:v>
      </x:c>
      <x:c r="G532" s="3" t="str">
        <x:v>Problems solved since 2015</x:v>
      </x:c>
      <x:c r="H532" s="3" t="str"/>
      <x:c r="I532" s="3" t="str">
        <x:v>https://en.wikipedia.org/w/index.php?title=List_of_unsolved_problems_in_mathematics&amp;oldid=1378950817</x:v>
      </x:c>
      <x:c r="J532" s="3" t="str"/>
      <x:c r="K532" s="3" t="str">
        <x:v>Upper bound for the cap set problem (Jordan Ellenberg, Dion Gijswijt, 2016).</x:v>
      </x:c>
      <x:c r="L532" s="3" t="str">
        <x:v>No corresponding result identified in the 372-family catalogue. This is not a claim that the problem remains open worldwide.</x:v>
      </x:c>
    </x:row>
    <x:row r="533" ht="15" customHeight="1">
      <x:c r="A533" s="3" t="n">
        <x:v>532</x:v>
      </x:c>
      <x:c r="B533" s="3" t="str">
        <x:v>Erdős discrepancy problem (Terence Tao, 2015)</x:v>
      </x:c>
      <x:c r="C533" s="3" t="str">
        <x:v>No matching claim</x:v>
      </x:c>
      <x:c r="D533" s="7" t="str"/>
      <x:c r="E533" s="3" t="n">
        <x:v>0</x:v>
      </x:c>
      <x:c r="F533" s="3" t="str">
        <x:v>Combinatorics</x:v>
      </x:c>
      <x:c r="G533" s="3" t="str">
        <x:v>Problems solved since 2015</x:v>
      </x:c>
      <x:c r="H533" s="3" t="str"/>
      <x:c r="I533" s="3" t="str">
        <x:v>https://en.wikipedia.org/w/index.php?title=List_of_unsolved_problems_in_mathematics&amp;oldid=1378950817</x:v>
      </x:c>
      <x:c r="J533" s="3" t="str"/>
      <x:c r="K533" s="3" t="str">
        <x:v>Erdős discrepancy problem (Terence Tao, 2015)</x:v>
      </x:c>
      <x:c r="L533" s="3" t="str">
        <x:v>No corresponding result identified in the 372-family catalogue. This is not a claim that the problem remains open worldwide.</x:v>
      </x:c>
    </x:row>
    <x:row r="534" ht="15" customHeight="1">
      <x:c r="A534" s="3" t="n">
        <x:v>533</x:v>
      </x:c>
      <x:c r="B534" s="3" t="str">
        <x:v>Eremenko's conjecture</x:v>
      </x:c>
      <x:c r="C534" s="3" t="str">
        <x:v>No matching claim</x:v>
      </x:c>
      <x:c r="D534" s="7" t="str"/>
      <x:c r="E534" s="3" t="n">
        <x:v>0</x:v>
      </x:c>
      <x:c r="F534" s="3" t="str">
        <x:v>Dynamical systems</x:v>
      </x:c>
      <x:c r="G534" s="3" t="str">
        <x:v>Problems solved since 2015</x:v>
      </x:c>
      <x:c r="H534" s="3" t="str"/>
      <x:c r="I534" s="3" t="str">
        <x:v>https://en.wikipedia.org/w/index.php?title=List_of_unsolved_problems_in_mathematics&amp;oldid=1378950817</x:v>
      </x:c>
      <x:c r="J534" s="3" t="str"/>
      <x:c r="K534" s="3" t="str">
        <x:v>Eremenko's conjecture: every component of the escaping set of an entire transcendental function is unbounded. (David Martí-Pete, Lasse Rempe, and James Waterman, 2025).</x:v>
      </x:c>
      <x:c r="L534" s="3" t="str">
        <x:v>No corresponding result identified in the 372-family catalogue. This is not a claim that the problem remains open worldwide.</x:v>
      </x:c>
    </x:row>
    <x:row r="535" ht="15" customHeight="1">
      <x:c r="A535" s="3" t="n">
        <x:v>534</x:v>
      </x:c>
      <x:c r="B535" s="3" t="str">
        <x:v>Zimmer's conjecture (Aaron Brown, David Fisher, and Sebastián Hurtado-Salazar, 2017).</x:v>
      </x:c>
      <x:c r="C535" s="3" t="str">
        <x:v>No matching claim</x:v>
      </x:c>
      <x:c r="D535" s="7" t="str"/>
      <x:c r="E535" s="3" t="n">
        <x:v>0</x:v>
      </x:c>
      <x:c r="F535" s="3" t="str">
        <x:v>Dynamical systems</x:v>
      </x:c>
      <x:c r="G535" s="3" t="str">
        <x:v>Problems solved since 2015</x:v>
      </x:c>
      <x:c r="H535" s="3" t="str"/>
      <x:c r="I535" s="3" t="str">
        <x:v>https://en.wikipedia.org/w/index.php?title=List_of_unsolved_problems_in_mathematics&amp;oldid=1378950817</x:v>
      </x:c>
      <x:c r="J535" s="3" t="str"/>
      <x:c r="K535" s="3" t="str">
        <x:v>Zimmer's conjecture (Aaron Brown, David Fisher, and Sebastián Hurtado-Salazar, 2017).</x:v>
      </x:c>
      <x:c r="L535" s="3" t="str">
        <x:v>No corresponding result identified in the 372-family catalogue. This is not a claim that the problem remains open worldwide.</x:v>
      </x:c>
    </x:row>
    <x:row r="536" ht="15" customHeight="1">
      <x:c r="A536" s="3" t="n">
        <x:v>535</x:v>
      </x:c>
      <x:c r="B536" s="3" t="str">
        <x:v>Existence of a non-terminating game of beggar-my-neighbour (Brayden Casella, 2024).</x:v>
      </x:c>
      <x:c r="C536" s="3" t="str">
        <x:v>No matching claim</x:v>
      </x:c>
      <x:c r="D536" s="7" t="str"/>
      <x:c r="E536" s="3" t="n">
        <x:v>0</x:v>
      </x:c>
      <x:c r="F536" s="3" t="str">
        <x:v>Game theory</x:v>
      </x:c>
      <x:c r="G536" s="3" t="str">
        <x:v>Problems solved since 2015</x:v>
      </x:c>
      <x:c r="H536" s="3" t="str"/>
      <x:c r="I536" s="3" t="str">
        <x:v>https://en.wikipedia.org/w/index.php?title=List_of_unsolved_problems_in_mathematics&amp;oldid=1378950817</x:v>
      </x:c>
      <x:c r="J536" s="3" t="str"/>
      <x:c r="K536" s="3" t="str">
        <x:v>Existence of a non-terminating game of beggar-my-neighbour (Brayden Casella, 2024).</x:v>
      </x:c>
      <x:c r="L536" s="3" t="str">
        <x:v>No corresponding result identified in the 372-family catalogue. This is not a claim that the problem remains open worldwide.</x:v>
      </x:c>
    </x:row>
    <x:row r="537" ht="15" customHeight="1">
      <x:c r="A537" s="3" t="n">
        <x:v>536</x:v>
      </x:c>
      <x:c r="B537" s="3" t="str">
        <x:v>Existence of a complex structure on { S^{6}} (Levent Alpöge, 2026 using Claude Fable 5).</x:v>
      </x:c>
      <x:c r="C537" s="3" t="str">
        <x:v>No matching claim</x:v>
      </x:c>
      <x:c r="D537" s="7" t="str"/>
      <x:c r="E537" s="3" t="n">
        <x:v>0</x:v>
      </x:c>
      <x:c r="F537" s="3" t="str">
        <x:v>Geometry</x:v>
      </x:c>
      <x:c r="G537" s="3" t="str">
        <x:v>Problems solved since 2015</x:v>
      </x:c>
      <x:c r="H537" s="3" t="str"/>
      <x:c r="I537" s="3" t="str">
        <x:v>https://en.wikipedia.org/w/index.php?title=List_of_unsolved_problems_in_mathematics&amp;oldid=1378950817</x:v>
      </x:c>
      <x:c r="J537" s="3" t="str"/>
      <x:c r="K537" s="3" t="str">
        <x:v>Existence of a complex structure on { S^{6}} (Levent Alpöge, 2026 using Claude Fable 5).</x:v>
      </x:c>
      <x:c r="L537" s="3" t="str">
        <x:v>No corresponding result identified in the 372-family catalogue. This is not a claim that the problem remains open worldwide.</x:v>
      </x:c>
    </x:row>
    <x:row r="538" ht="15" customHeight="1">
      <x:c r="A538" s="3" t="n">
        <x:v>537</x:v>
      </x:c>
      <x:c r="B538" s="3" t="str">
        <x:v>Talagrand's convexity conjecture (Dongming Hua, Antoine Song, Stefan Tudose using GPT-5.5 Pro, 2026).</x:v>
      </x:c>
      <x:c r="C538" s="3" t="str">
        <x:v>Related only</x:v>
      </x:c>
      <x:c r="D538" s="7" t="str">
        <x:v>175</x:v>
      </x:c>
      <x:c r="E538" s="3" t="n">
        <x:v>0</x:v>
      </x:c>
      <x:c r="F538" s="3" t="str">
        <x:v>Geometry</x:v>
      </x:c>
      <x:c r="G538" s="3" t="str">
        <x:v>Problems solved since 2015</x:v>
      </x:c>
      <x:c r="H538" s="3" t="str"/>
      <x:c r="I538" s="3" t="str">
        <x:v>https://en.wikipedia.org/w/index.php?title=List_of_unsolved_problems_in_mathematics&amp;oldid=1378950817</x:v>
      </x:c>
      <x:c r="J538" s="3" t="str">
        <x:v>https://github.com/openai/math/blob/main/preprints/Graph-Decompositions-at-the-Integral-Expectation-Threshold-October-5-2026/graph-threshold-decompositions.pdf</x:v>
      </x:c>
      <x:c r="K538" s="3" t="str">
        <x:v>Talagrand's convexity conjecture (Dongming Hua, Antoine Song, Stefan Tudose using GPT-5.5 Pro, 2026).</x:v>
      </x:c>
      <x:c r="L538" s="3" t="str">
        <x:v>Discrete-convexity conjecture is a different statement from the earlier convexity result listed here.</x:v>
      </x:c>
    </x:row>
    <x:row r="539" ht="15" customHeight="1">
      <x:c r="A539" s="3" t="n">
        <x:v>538</x:v>
      </x:c>
      <x:c r="B539" s="3" t="str">
        <x:v>Carathéodory conjecture for surfaces of smoothness { C^{4}} (Brendan Guilfoyle and Wilhelm Klingenberg, 2025).</x:v>
      </x:c>
      <x:c r="C539" s="3" t="str">
        <x:v>No matching claim</x:v>
      </x:c>
      <x:c r="D539" s="7" t="str"/>
      <x:c r="E539" s="3" t="n">
        <x:v>0</x:v>
      </x:c>
      <x:c r="F539" s="3" t="str">
        <x:v>Geometry</x:v>
      </x:c>
      <x:c r="G539" s="3" t="str">
        <x:v>Problems solved since 2015</x:v>
      </x:c>
      <x:c r="H539" s="3" t="str"/>
      <x:c r="I539" s="3" t="str">
        <x:v>https://en.wikipedia.org/w/index.php?title=List_of_unsolved_problems_in_mathematics&amp;oldid=1378950817</x:v>
      </x:c>
      <x:c r="J539" s="3" t="str"/>
      <x:c r="K539" s="3" t="str">
        <x:v>Carathéodory conjecture for surfaces of smoothness { C^{4}} (Brendan Guilfoyle and Wilhelm Klingenberg, 2025).</x:v>
      </x:c>
      <x:c r="L539" s="3" t="str">
        <x:v>No corresponding result identified in the 372-family catalogue. This is not a claim that the problem remains open worldwide.</x:v>
      </x:c>
    </x:row>
    <x:row r="540" ht="15" customHeight="1">
      <x:c r="A540" s="3" t="n">
        <x:v>539</x:v>
      </x:c>
      <x:c r="B540" s="3" t="str">
        <x:v>Einstein problem (David Smith, Joseph Samuel Myers, Craig S. Kaplan, Chaim Goodman-Strauss, 2024).</x:v>
      </x:c>
      <x:c r="C540" s="3" t="str">
        <x:v>No matching claim</x:v>
      </x:c>
      <x:c r="D540" s="7" t="str"/>
      <x:c r="E540" s="3" t="n">
        <x:v>0</x:v>
      </x:c>
      <x:c r="F540" s="3" t="str">
        <x:v>Geometry</x:v>
      </x:c>
      <x:c r="G540" s="3" t="str">
        <x:v>Problems solved since 2015</x:v>
      </x:c>
      <x:c r="H540" s="3" t="str"/>
      <x:c r="I540" s="3" t="str">
        <x:v>https://en.wikipedia.org/w/index.php?title=List_of_unsolved_problems_in_mathematics&amp;oldid=1378950817</x:v>
      </x:c>
      <x:c r="J540" s="3" t="str"/>
      <x:c r="K540" s="3" t="str">
        <x:v>Einstein problem (David Smith, Joseph Samuel Myers, Craig S. Kaplan, Chaim Goodman-Strauss, 2024).</x:v>
      </x:c>
      <x:c r="L540" s="3" t="str">
        <x:v>No corresponding result identified in the 372-family catalogue. This is not a claim that the problem remains open worldwide.</x:v>
      </x:c>
    </x:row>
    <x:row r="541" ht="15" customHeight="1">
      <x:c r="A541" s="3" t="n">
        <x:v>540</x:v>
      </x:c>
      <x:c r="B541" s="3" t="str">
        <x:v>Egan conjecture (Sergei Drozdov, 2023).</x:v>
      </x:c>
      <x:c r="C541" s="3" t="str">
        <x:v>No matching claim</x:v>
      </x:c>
      <x:c r="D541" s="7" t="str"/>
      <x:c r="E541" s="3" t="n">
        <x:v>0</x:v>
      </x:c>
      <x:c r="F541" s="3" t="str">
        <x:v>Geometry</x:v>
      </x:c>
      <x:c r="G541" s="3" t="str">
        <x:v>Problems solved since 2015</x:v>
      </x:c>
      <x:c r="H541" s="3" t="str"/>
      <x:c r="I541" s="3" t="str">
        <x:v>https://en.wikipedia.org/w/index.php?title=List_of_unsolved_problems_in_mathematics&amp;oldid=1378950817</x:v>
      </x:c>
      <x:c r="J541" s="3" t="str"/>
      <x:c r="K541" s="3" t="str">
        <x:v>Egan conjecture (Sergei Drozdov, 2023).</x:v>
      </x:c>
      <x:c r="L541" s="3" t="str">
        <x:v>No corresponding result identified in the 372-family catalogue. This is not a claim that the problem remains open worldwide.</x:v>
      </x:c>
    </x:row>
    <x:row r="542" ht="15" customHeight="1">
      <x:c r="A542" s="3" t="n">
        <x:v>541</x:v>
      </x:c>
      <x:c r="B542" s="3" t="str">
        <x:v>Keller's conjecture (Joshua Brakensiek, Marijn Heule, John Mackey, David Narvaez, 2019).</x:v>
      </x:c>
      <x:c r="C542" s="3" t="str">
        <x:v>No matching claim</x:v>
      </x:c>
      <x:c r="D542" s="7" t="str"/>
      <x:c r="E542" s="3" t="n">
        <x:v>0</x:v>
      </x:c>
      <x:c r="F542" s="3" t="str">
        <x:v>Geometry</x:v>
      </x:c>
      <x:c r="G542" s="3" t="str">
        <x:v>Problems solved since 2015</x:v>
      </x:c>
      <x:c r="H542" s="3" t="str"/>
      <x:c r="I542" s="3" t="str">
        <x:v>https://en.wikipedia.org/w/index.php?title=List_of_unsolved_problems_in_mathematics&amp;oldid=1378950817</x:v>
      </x:c>
      <x:c r="J542" s="3" t="str"/>
      <x:c r="K542" s="3" t="str">
        <x:v>Keller's conjecture (Joshua Brakensiek, Marijn Heule, John Mackey, David Narvaez, 2019).</x:v>
      </x:c>
      <x:c r="L542" s="3" t="str">
        <x:v>No corresponding result identified in the 372-family catalogue. This is not a claim that the problem remains open worldwide.</x:v>
      </x:c>
    </x:row>
    <x:row r="543" ht="15" customHeight="1">
      <x:c r="A543" s="3" t="n">
        <x:v>542</x:v>
      </x:c>
      <x:c r="B543" s="3" t="str">
        <x:v>Maximal rank conjecture (Eric Larson, 2018).</x:v>
      </x:c>
      <x:c r="C543" s="3" t="str">
        <x:v>No matching claim</x:v>
      </x:c>
      <x:c r="D543" s="7" t="str"/>
      <x:c r="E543" s="3" t="n">
        <x:v>0</x:v>
      </x:c>
      <x:c r="F543" s="3" t="str">
        <x:v>Geometry</x:v>
      </x:c>
      <x:c r="G543" s="3" t="str">
        <x:v>Problems solved since 2015</x:v>
      </x:c>
      <x:c r="H543" s="3" t="str"/>
      <x:c r="I543" s="3" t="str">
        <x:v>https://en.wikipedia.org/w/index.php?title=List_of_unsolved_problems_in_mathematics&amp;oldid=1378950817</x:v>
      </x:c>
      <x:c r="J543" s="3" t="str"/>
      <x:c r="K543" s="3" t="str">
        <x:v>Maximal rank conjecture (Eric Larson, 2018).</x:v>
      </x:c>
      <x:c r="L543" s="3" t="str">
        <x:v>No corresponding result identified in the 372-family catalogue. This is not a claim that the problem remains open worldwide.</x:v>
      </x:c>
    </x:row>
    <x:row r="544" ht="15" customHeight="1">
      <x:c r="A544" s="3" t="n">
        <x:v>543</x:v>
      </x:c>
      <x:c r="B544" s="3" t="str">
        <x:v>Weibel's conjecture (Moritz Kerz, Florian Strunk, and Georg Tamme, 2018).</x:v>
      </x:c>
      <x:c r="C544" s="3" t="str">
        <x:v>No matching claim</x:v>
      </x:c>
      <x:c r="D544" s="7" t="str"/>
      <x:c r="E544" s="3" t="n">
        <x:v>0</x:v>
      </x:c>
      <x:c r="F544" s="3" t="str">
        <x:v>Geometry</x:v>
      </x:c>
      <x:c r="G544" s="3" t="str">
        <x:v>Problems solved since 2015</x:v>
      </x:c>
      <x:c r="H544" s="3" t="str"/>
      <x:c r="I544" s="3" t="str">
        <x:v>https://en.wikipedia.org/w/index.php?title=List_of_unsolved_problems_in_mathematics&amp;oldid=1378950817</x:v>
      </x:c>
      <x:c r="J544" s="3" t="str"/>
      <x:c r="K544" s="3" t="str">
        <x:v>Weibel's conjecture (Moritz Kerz, Florian Strunk, and Georg Tamme, 2018).</x:v>
      </x:c>
      <x:c r="L544" s="3" t="str">
        <x:v>No corresponding result identified in the 372-family catalogue. This is not a claim that the problem remains open worldwide.</x:v>
      </x:c>
    </x:row>
    <x:row r="545" ht="15" customHeight="1">
      <x:c r="A545" s="3" t="n">
        <x:v>544</x:v>
      </x:c>
      <x:c r="B545" s="3" t="str">
        <x:v>Yau's conjecture (Antoine Song, 2018).</x:v>
      </x:c>
      <x:c r="C545" s="3" t="str">
        <x:v>No matching claim</x:v>
      </x:c>
      <x:c r="D545" s="7" t="str"/>
      <x:c r="E545" s="3" t="n">
        <x:v>0</x:v>
      </x:c>
      <x:c r="F545" s="3" t="str">
        <x:v>Geometry</x:v>
      </x:c>
      <x:c r="G545" s="3" t="str">
        <x:v>Problems solved since 2015</x:v>
      </x:c>
      <x:c r="H545" s="3" t="str"/>
      <x:c r="I545" s="3" t="str">
        <x:v>https://en.wikipedia.org/w/index.php?title=List_of_unsolved_problems_in_mathematics&amp;oldid=1378950817</x:v>
      </x:c>
      <x:c r="J545" s="3" t="str"/>
      <x:c r="K545" s="3" t="str">
        <x:v>Yau's conjecture (Antoine Song, 2018).</x:v>
      </x:c>
      <x:c r="L545" s="3" t="str">
        <x:v>No corresponding result identified in the 372-family catalogue. This is not a claim that the problem remains open worldwide.</x:v>
      </x:c>
    </x:row>
    <x:row r="546" ht="15" customHeight="1">
      <x:c r="A546" s="3" t="n">
        <x:v>545</x:v>
      </x:c>
      <x:c r="B546" s="3" t="str">
        <x:v>Pentagonal tiling (Michaël Rao, 2017).</x:v>
      </x:c>
      <x:c r="C546" s="3" t="str">
        <x:v>No matching claim</x:v>
      </x:c>
      <x:c r="D546" s="7" t="str"/>
      <x:c r="E546" s="3" t="n">
        <x:v>0</x:v>
      </x:c>
      <x:c r="F546" s="3" t="str">
        <x:v>Geometry</x:v>
      </x:c>
      <x:c r="G546" s="3" t="str">
        <x:v>Problems solved since 2015</x:v>
      </x:c>
      <x:c r="H546" s="3" t="str"/>
      <x:c r="I546" s="3" t="str">
        <x:v>https://en.wikipedia.org/w/index.php?title=List_of_unsolved_problems_in_mathematics&amp;oldid=1378950817</x:v>
      </x:c>
      <x:c r="J546" s="3" t="str"/>
      <x:c r="K546" s="3" t="str">
        <x:v>Pentagonal tiling (Michaël Rao, 2017).</x:v>
      </x:c>
      <x:c r="L546" s="3" t="str">
        <x:v>No corresponding result identified in the 372-family catalogue. This is not a claim that the problem remains open worldwide.</x:v>
      </x:c>
    </x:row>
    <x:row r="547" ht="15" customHeight="1">
      <x:c r="A547" s="3" t="n">
        <x:v>546</x:v>
      </x:c>
      <x:c r="B547" s="3" t="str">
        <x:v>Dinitz–Garg–Goemans conjecture (Dmitry Rybin using GPT-5.6 Pro, 2026).</x:v>
      </x:c>
      <x:c r="C547" s="3" t="str">
        <x:v>No matching claim</x:v>
      </x:c>
      <x:c r="D547" s="7" t="str"/>
      <x:c r="E547" s="3" t="n">
        <x:v>0</x:v>
      </x:c>
      <x:c r="F547" s="3" t="str">
        <x:v>Graph theory</x:v>
      </x:c>
      <x:c r="G547" s="3" t="str">
        <x:v>Problems solved since 2015</x:v>
      </x:c>
      <x:c r="H547" s="3" t="str"/>
      <x:c r="I547" s="3" t="str">
        <x:v>https://en.wikipedia.org/w/index.php?title=List_of_unsolved_problems_in_mathematics&amp;oldid=1378950817</x:v>
      </x:c>
      <x:c r="J547" s="3" t="str"/>
      <x:c r="K547" s="3" t="str">
        <x:v>Dinitz–Garg–Goemans conjecture (Dmitry Rybin using GPT-5.6 Pro, 2026).</x:v>
      </x:c>
      <x:c r="L547" s="3" t="str">
        <x:v>No corresponding result identified in the 372-family catalogue. This is not a claim that the problem remains open worldwide.</x:v>
      </x:c>
    </x:row>
    <x:row r="548" ht="15" customHeight="1">
      <x:c r="A548" s="3" t="n">
        <x:v>547</x:v>
      </x:c>
      <x:c r="B548" s="3" t="str">
        <x:v>Kahn–Kalai conjecture (Jinyoung Park and Huy Tuan Pham, 2022).</x:v>
      </x:c>
      <x:c r="C548" s="3" t="str">
        <x:v>Claimed partial progress</x:v>
      </x:c>
      <x:c r="D548" s="7" t="str">
        <x:v>175, 176</x:v>
      </x:c>
      <x:c r="E548" s="3" t="n">
        <x:v>0</x:v>
      </x:c>
      <x:c r="F548" s="3" t="str">
        <x:v>Graph theory</x:v>
      </x:c>
      <x:c r="G548" s="3" t="str">
        <x:v>Problems solved since 2015</x:v>
      </x:c>
      <x:c r="H548" s="3" t="str"/>
      <x:c r="I548" s="3" t="str">
        <x:v>https://en.wikipedia.org/w/index.php?title=List_of_unsolved_problems_in_mathematics&amp;oldid=1378950817</x:v>
      </x:c>
      <x:c r="J548" s="3" t="str">
        <x:v>https://github.com/openai/math/blob/main/preprints/Graph-Decompositions-at-the-Integral-Expectation-Threshold-October-5-2026/graph-threshold-decompositions.pdf | https://github.com/openai/math/blob/main/preprints/The-second-Kahn-Kalai-conjecture-September-24-2026/paper.pdf</x:v>
      </x:c>
      <x:c r="K548" s="3" t="str">
        <x:v>Kahn–Kalai conjecture (Jinyoung Park and Huy Tuan Pham, 2022).</x:v>
      </x:c>
      <x:c r="L548" s="3" t="str">
        <x:v>Fractional/integral expectation comparison and second Kahn-Kalai conjecture extend the threshold programme; not a first solution of the already-settled original conjecture.</x:v>
      </x:c>
    </x:row>
    <x:row r="549" ht="15" customHeight="1">
      <x:c r="A549" s="3" t="n">
        <x:v>548</x:v>
      </x:c>
      <x:c r="B549" s="3" t="str">
        <x:v>Blankenship–Oporowski conjecture on the book thickness of subdivisions (Vida Dujmović, David Eppstein, Robert Hickingbotham, Pat Morin, and David Wood</x:v>
      </x:c>
      <x:c r="C549" s="3" t="str">
        <x:v>No matching claim</x:v>
      </x:c>
      <x:c r="D549" s="7" t="str"/>
      <x:c r="E549" s="3" t="n">
        <x:v>0</x:v>
      </x:c>
      <x:c r="F549" s="3" t="str">
        <x:v>Graph theory</x:v>
      </x:c>
      <x:c r="G549" s="3" t="str">
        <x:v>Problems solved since 2015</x:v>
      </x:c>
      <x:c r="H549" s="3" t="str"/>
      <x:c r="I549" s="3" t="str">
        <x:v>https://en.wikipedia.org/w/index.php?title=List_of_unsolved_problems_in_mathematics&amp;oldid=1378950817</x:v>
      </x:c>
      <x:c r="J549" s="3" t="str"/>
      <x:c r="K549" s="3" t="str">
        <x:v>Blankenship–Oporowski conjecture on the book thickness of subdivisions (Vida Dujmović, David Eppstein, Robert Hickingbotham, Pat Morin, and David Wood, 2021).</x:v>
      </x:c>
      <x:c r="L549" s="3" t="str">
        <x:v>No corresponding result identified in the 372-family catalogue. This is not a claim that the problem remains open worldwide.</x:v>
      </x:c>
    </x:row>
    <x:row r="550" ht="15" customHeight="1">
      <x:c r="A550" s="3" t="n">
        <x:v>549</x:v>
      </x:c>
      <x:c r="B550" s="3" t="str">
        <x:v>Ringel's conjecture that the complete graph { K_{2n+1}} can be decomposed into { 2n+1} copies of any tree with { n} edges (Richard Montgomery, Benny S</x:v>
      </x:c>
      <x:c r="C550" s="3" t="str">
        <x:v>No matching claim</x:v>
      </x:c>
      <x:c r="D550" s="7" t="str"/>
      <x:c r="E550" s="3" t="n">
        <x:v>0</x:v>
      </x:c>
      <x:c r="F550" s="3" t="str">
        <x:v>Graph theory</x:v>
      </x:c>
      <x:c r="G550" s="3" t="str">
        <x:v>Problems solved since 2015</x:v>
      </x:c>
      <x:c r="H550" s="3" t="str"/>
      <x:c r="I550" s="3" t="str">
        <x:v>https://en.wikipedia.org/w/index.php?title=List_of_unsolved_problems_in_mathematics&amp;oldid=1378950817</x:v>
      </x:c>
      <x:c r="J550" s="3" t="str"/>
      <x:c r="K550" s="3" t="str">
        <x:v>Ringel's conjecture that the complete graph { K_{2n+1}} can be decomposed into { 2n+1} copies of any tree with { n} edges (Richard Montgomery, Benny Sudakov, Alexey Pokrovskiy, 2020).</x:v>
      </x:c>
      <x:c r="L550" s="3" t="str">
        <x:v>No corresponding result identified in the 372-family catalogue. This is not a claim that the problem remains open worldwide.</x:v>
      </x:c>
    </x:row>
    <x:row r="551" ht="15" customHeight="1">
      <x:c r="A551" s="3" t="n">
        <x:v>550</x:v>
      </x:c>
      <x:c r="B551" s="3" t="str">
        <x:v>Disproof of Hedetniemi's conjecture on the chromatic number of tensor products of graphs (Yaroslav Shitov, 2019).</x:v>
      </x:c>
      <x:c r="C551" s="3" t="str">
        <x:v>No matching claim</x:v>
      </x:c>
      <x:c r="D551" s="7" t="str"/>
      <x:c r="E551" s="3" t="n">
        <x:v>0</x:v>
      </x:c>
      <x:c r="F551" s="3" t="str">
        <x:v>Graph theory</x:v>
      </x:c>
      <x:c r="G551" s="3" t="str">
        <x:v>Problems solved since 2015</x:v>
      </x:c>
      <x:c r="H551" s="3" t="str"/>
      <x:c r="I551" s="3" t="str">
        <x:v>https://en.wikipedia.org/w/index.php?title=List_of_unsolved_problems_in_mathematics&amp;oldid=1378950817</x:v>
      </x:c>
      <x:c r="J551" s="3" t="str"/>
      <x:c r="K551" s="3" t="str">
        <x:v>Disproof of Hedetniemi's conjecture on the chromatic number of tensor products of graphs (Yaroslav Shitov, 2019).</x:v>
      </x:c>
      <x:c r="L551" s="3" t="str">
        <x:v>No corresponding result identified in the 372-family catalogue. This is not a claim that the problem remains open worldwide.</x:v>
      </x:c>
    </x:row>
    <x:row r="552" ht="15" customHeight="1">
      <x:c r="A552" s="3" t="n">
        <x:v>551</x:v>
      </x:c>
      <x:c r="B552" s="3" t="str">
        <x:v>Kelmans–Seymour conjecture (Dawei He, Yan Wang, and Xingxing Yu, 2020).</x:v>
      </x:c>
      <x:c r="C552" s="3" t="str">
        <x:v>No matching claim</x:v>
      </x:c>
      <x:c r="D552" s="7" t="str"/>
      <x:c r="E552" s="3" t="n">
        <x:v>0</x:v>
      </x:c>
      <x:c r="F552" s="3" t="str">
        <x:v>Graph theory</x:v>
      </x:c>
      <x:c r="G552" s="3" t="str">
        <x:v>Problems solved since 2015</x:v>
      </x:c>
      <x:c r="H552" s="3" t="str"/>
      <x:c r="I552" s="3" t="str">
        <x:v>https://en.wikipedia.org/w/index.php?title=List_of_unsolved_problems_in_mathematics&amp;oldid=1378950817</x:v>
      </x:c>
      <x:c r="J552" s="3" t="str"/>
      <x:c r="K552" s="3" t="str">
        <x:v>Kelmans–Seymour conjecture (Dawei He, Yan Wang, and Xingxing Yu, 2020).</x:v>
      </x:c>
      <x:c r="L552" s="3" t="str">
        <x:v>No corresponding result identified in the 372-family catalogue. This is not a claim that the problem remains open worldwide.</x:v>
      </x:c>
    </x:row>
    <x:row r="553" ht="15" customHeight="1">
      <x:c r="A553" s="3" t="n">
        <x:v>552</x:v>
      </x:c>
      <x:c r="B553" s="3" t="str">
        <x:v>Goldberg–Seymour conjecture (Guantao Chen, Guangming Jing, and Wenan Zang, 2019).</x:v>
      </x:c>
      <x:c r="C553" s="3" t="str">
        <x:v>No matching claim</x:v>
      </x:c>
      <x:c r="D553" s="7" t="str"/>
      <x:c r="E553" s="3" t="n">
        <x:v>0</x:v>
      </x:c>
      <x:c r="F553" s="3" t="str">
        <x:v>Graph theory</x:v>
      </x:c>
      <x:c r="G553" s="3" t="str">
        <x:v>Problems solved since 2015</x:v>
      </x:c>
      <x:c r="H553" s="3" t="str"/>
      <x:c r="I553" s="3" t="str">
        <x:v>https://en.wikipedia.org/w/index.php?title=List_of_unsolved_problems_in_mathematics&amp;oldid=1378950817</x:v>
      </x:c>
      <x:c r="J553" s="3" t="str"/>
      <x:c r="K553" s="3" t="str">
        <x:v>Goldberg–Seymour conjecture (Guantao Chen, Guangming Jing, and Wenan Zang, 2019).</x:v>
      </x:c>
      <x:c r="L553" s="3" t="str">
        <x:v>No corresponding result identified in the 372-family catalogue. This is not a claim that the problem remains open worldwide.</x:v>
      </x:c>
    </x:row>
    <x:row r="554" ht="15" customHeight="1">
      <x:c r="A554" s="3" t="n">
        <x:v>553</x:v>
      </x:c>
      <x:c r="B554" s="3" t="str">
        <x:v>Babai's problem (Alireza Abdollahi, Maysam Zallaghi, 2015).</x:v>
      </x:c>
      <x:c r="C554" s="3" t="str">
        <x:v>No matching claim</x:v>
      </x:c>
      <x:c r="D554" s="7" t="str"/>
      <x:c r="E554" s="3" t="n">
        <x:v>0</x:v>
      </x:c>
      <x:c r="F554" s="3" t="str">
        <x:v>Graph theory</x:v>
      </x:c>
      <x:c r="G554" s="3" t="str">
        <x:v>Problems solved since 2015</x:v>
      </x:c>
      <x:c r="H554" s="3" t="str"/>
      <x:c r="I554" s="3" t="str">
        <x:v>https://en.wikipedia.org/w/index.php?title=List_of_unsolved_problems_in_mathematics&amp;oldid=1378950817</x:v>
      </x:c>
      <x:c r="J554" s="3" t="str"/>
      <x:c r="K554" s="3" t="str">
        <x:v>Babai's problem (Alireza Abdollahi, Maysam Zallaghi, 2015).</x:v>
      </x:c>
      <x:c r="L554" s="3" t="str">
        <x:v>No corresponding result identified in the 372-family catalogue. This is not a claim that the problem remains open worldwide.</x:v>
      </x:c>
    </x:row>
    <x:row r="555" ht="15" customHeight="1">
      <x:c r="A555" s="3" t="n">
        <x:v>554</x:v>
      </x:c>
      <x:c r="B555" s="3" t="str">
        <x:v>André–Oort conjecture (Jonathan Pila, Ananth Shankar, Jacob Tsimerman, 2021).</x:v>
      </x:c>
      <x:c r="C555" s="3" t="str">
        <x:v>No matching claim</x:v>
      </x:c>
      <x:c r="D555" s="7" t="str"/>
      <x:c r="E555" s="3" t="n">
        <x:v>0</x:v>
      </x:c>
      <x:c r="F555" s="3" t="str">
        <x:v>Number theory</x:v>
      </x:c>
      <x:c r="G555" s="3" t="str">
        <x:v>Problems solved since 2015</x:v>
      </x:c>
      <x:c r="H555" s="3" t="str"/>
      <x:c r="I555" s="3" t="str">
        <x:v>https://en.wikipedia.org/w/index.php?title=List_of_unsolved_problems_in_mathematics&amp;oldid=1378950817</x:v>
      </x:c>
      <x:c r="J555" s="3" t="str"/>
      <x:c r="K555" s="3" t="str">
        <x:v>André–Oort conjecture (Jonathan Pila, Ananth Shankar, Jacob Tsimerman, 2021).</x:v>
      </x:c>
      <x:c r="L555" s="3" t="str">
        <x:v>No corresponding result identified in the 372-family catalogue. This is not a claim that the problem remains open worldwide.</x:v>
      </x:c>
    </x:row>
    <x:row r="556" ht="15" customHeight="1">
      <x:c r="A556" s="3" t="n">
        <x:v>555</x:v>
      </x:c>
      <x:c r="B556" s="3" t="str">
        <x:v>Duffin–Schaeffer theorem (Dimitris Koukoulopoulos, James Maynard, 2019).</x:v>
      </x:c>
      <x:c r="C556" s="3" t="str">
        <x:v>No matching claim</x:v>
      </x:c>
      <x:c r="D556" s="7" t="str"/>
      <x:c r="E556" s="3" t="n">
        <x:v>0</x:v>
      </x:c>
      <x:c r="F556" s="3" t="str">
        <x:v>Number theory</x:v>
      </x:c>
      <x:c r="G556" s="3" t="str">
        <x:v>Problems solved since 2015</x:v>
      </x:c>
      <x:c r="H556" s="3" t="str"/>
      <x:c r="I556" s="3" t="str">
        <x:v>https://en.wikipedia.org/w/index.php?title=List_of_unsolved_problems_in_mathematics&amp;oldid=1378950817</x:v>
      </x:c>
      <x:c r="J556" s="3" t="str"/>
      <x:c r="K556" s="3" t="str">
        <x:v>Duffin–Schaeffer theorem (Dimitris Koukoulopoulos, James Maynard, 2019).</x:v>
      </x:c>
      <x:c r="L556" s="3" t="str">
        <x:v>No corresponding result identified in the 372-family catalogue. This is not a claim that the problem remains open worldwide.</x:v>
      </x:c>
    </x:row>
    <x:row r="557" ht="15" customHeight="1">
      <x:c r="A557" s="3" t="n">
        <x:v>556</x:v>
      </x:c>
      <x:c r="B557" s="3" t="str">
        <x:v>Main conjecture in Vinogradov's mean-value theorem (Jean Bourgain, Ciprian Demeter, Larry Guth, 2015).</x:v>
      </x:c>
      <x:c r="C557" s="3" t="str">
        <x:v>No matching claim</x:v>
      </x:c>
      <x:c r="D557" s="7" t="str"/>
      <x:c r="E557" s="3" t="n">
        <x:v>0</x:v>
      </x:c>
      <x:c r="F557" s="3" t="str">
        <x:v>Number theory</x:v>
      </x:c>
      <x:c r="G557" s="3" t="str">
        <x:v>Problems solved since 2015</x:v>
      </x:c>
      <x:c r="H557" s="3" t="str"/>
      <x:c r="I557" s="3" t="str">
        <x:v>https://en.wikipedia.org/w/index.php?title=List_of_unsolved_problems_in_mathematics&amp;oldid=1378950817</x:v>
      </x:c>
      <x:c r="J557" s="3" t="str"/>
      <x:c r="K557" s="3" t="str">
        <x:v>Main conjecture in Vinogradov's mean-value theorem (Jean Bourgain, Ciprian Demeter, Larry Guth, 2015).</x:v>
      </x:c>
      <x:c r="L557" s="3" t="str">
        <x:v>No corresponding result identified in the 372-family catalogue. This is not a claim that the problem remains open worldwide.</x:v>
      </x:c>
    </x:row>
    <x:row r="558" ht="15" customHeight="1">
      <x:c r="A558" s="3" t="n">
        <x:v>557</x:v>
      </x:c>
      <x:c r="B558" s="3" t="str">
        <x:v>Burr–Erdős conjecture (Choongbum Lee, 2017).</x:v>
      </x:c>
      <x:c r="C558" s="3" t="str">
        <x:v>Claimed partial progress</x:v>
      </x:c>
      <x:c r="D558" s="7" t="str">
        <x:v>171</x:v>
      </x:c>
      <x:c r="E558" s="3" t="n">
        <x:v>0</x:v>
      </x:c>
      <x:c r="F558" s="3" t="str">
        <x:v>Ramsey theory</x:v>
      </x:c>
      <x:c r="G558" s="3" t="str">
        <x:v>Problems solved since 2015</x:v>
      </x:c>
      <x:c r="H558" s="3" t="str"/>
      <x:c r="I558" s="3" t="str">
        <x:v>https://en.wikipedia.org/w/index.php?title=List_of_unsolved_problems_in_mathematics&amp;oldid=1378950817</x:v>
      </x:c>
      <x:c r="J558" s="3" t="str">
        <x:v>https://github.com/openai/math/blob/main/preprints/The-hypercube-Ramsey-number-has-linear-order-September-23-2026/paper.pdf</x:v>
      </x:c>
      <x:c r="K558" s="3" t="str">
        <x:v>Burr–Erdős conjecture (Choongbum Lee, 2017).</x:v>
      </x:c>
      <x:c r="L558" s="3" t="str">
        <x:v>Hypercube Ramsey theorem treats growing degree, extending beyond the fixed bounded-degree Burr-Erdos result.</x:v>
      </x:c>
    </x:row>
    <x:row r="559" ht="15" customHeight="1">
      <x:c r="A559" s="3" t="n">
        <x:v>558</x:v>
      </x:c>
      <x:c r="B559" s="3" t="str">
        <x:v>Boolean Pythagorean triples problem (Marijn Heule, Oliver Kullmann, Victor W. Marek, 2016).</x:v>
      </x:c>
      <x:c r="C559" s="3" t="str">
        <x:v>No matching claim</x:v>
      </x:c>
      <x:c r="D559" s="7" t="str"/>
      <x:c r="E559" s="3" t="n">
        <x:v>0</x:v>
      </x:c>
      <x:c r="F559" s="3" t="str">
        <x:v>Ramsey theory</x:v>
      </x:c>
      <x:c r="G559" s="3" t="str">
        <x:v>Problems solved since 2015</x:v>
      </x:c>
      <x:c r="H559" s="3" t="str"/>
      <x:c r="I559" s="3" t="str">
        <x:v>https://en.wikipedia.org/w/index.php?title=List_of_unsolved_problems_in_mathematics&amp;oldid=1378950817</x:v>
      </x:c>
      <x:c r="J559" s="3" t="str"/>
      <x:c r="K559" s="3" t="str">
        <x:v>Boolean Pythagorean triples problem (Marijn Heule, Oliver Kullmann, Victor W. Marek, 2016).</x:v>
      </x:c>
      <x:c r="L559" s="3" t="str">
        <x:v>No corresponding result identified in the 372-family catalogue. This is not a claim that the problem remains open worldwide.</x:v>
      </x:c>
    </x:row>
    <x:row r="560" ht="15" customHeight="1">
      <x:c r="A560" s="3" t="n">
        <x:v>559</x:v>
      </x:c>
      <x:c r="B560" s="3" t="str">
        <x:v>Sensitivity conjecture for Boolean functions (Hao Huang, 2019).</x:v>
      </x:c>
      <x:c r="C560" s="3" t="str">
        <x:v>Claimed partial progress</x:v>
      </x:c>
      <x:c r="D560" s="7" t="str">
        <x:v>132</x:v>
      </x:c>
      <x:c r="E560" s="3" t="n">
        <x:v>0</x:v>
      </x:c>
      <x:c r="F560" s="3" t="str">
        <x:v>Theoretical computer science</x:v>
      </x:c>
      <x:c r="G560" s="3" t="str">
        <x:v>Problems solved since 2015</x:v>
      </x:c>
      <x:c r="H560" s="3" t="str"/>
      <x:c r="I560" s="3" t="str">
        <x:v>https://en.wikipedia.org/w/index.php?title=List_of_unsolved_problems_in_mathematics&amp;oldid=1378950817</x:v>
      </x:c>
      <x:c r="J560" s="3" t="str">
        <x:v>https://github.com/openai/math/blob/main/preprints/A-superquadratic-separation-between-sensitivity-and-block-sensitivity-September-25-2026/paper.pdf</x:v>
      </x:c>
      <x:c r="K560" s="3" t="str">
        <x:v>Sensitivity conjecture for Boolean functions (Hao Huang, 2019).</x:v>
      </x:c>
      <x:c r="L560" s="3" t="str">
        <x:v>Refutes the quadratic strengthening; does not undo Huang's polynomial sensitivity theorem.</x:v>
      </x:c>
    </x:row>
    <x:row r="561" ht="15" customHeight="1">
      <x:c r="A561" s="3" t="n">
        <x:v>560</x:v>
      </x:c>
      <x:c r="B561" s="3" t="str">
        <x:v>Deciding whether the Conway knot is a slice knot (Lisa Piccirillo, 2020).</x:v>
      </x:c>
      <x:c r="C561" s="3" t="str">
        <x:v>No matching claim</x:v>
      </x:c>
      <x:c r="D561" s="7" t="str"/>
      <x:c r="E561" s="3" t="n">
        <x:v>0</x:v>
      </x:c>
      <x:c r="F561" s="3" t="str">
        <x:v>Topology</x:v>
      </x:c>
      <x:c r="G561" s="3" t="str">
        <x:v>Problems solved since 2015</x:v>
      </x:c>
      <x:c r="H561" s="3" t="str"/>
      <x:c r="I561" s="3" t="str">
        <x:v>https://en.wikipedia.org/w/index.php?title=List_of_unsolved_problems_in_mathematics&amp;oldid=1378950817</x:v>
      </x:c>
      <x:c r="J561" s="3" t="str"/>
      <x:c r="K561" s="3" t="str">
        <x:v>Deciding whether the Conway knot is a slice knot (Lisa Piccirillo, 2020).</x:v>
      </x:c>
      <x:c r="L561" s="3" t="str">
        <x:v>No corresponding result identified in the 372-family catalogue. This is not a claim that the problem remains open worldwide.</x:v>
      </x:c>
    </x:row>
  </x:sheetData>
  <x:conditionalFormatting sqref="C2:C561">
    <x:cfRule type="containsText" dxfId="0" priority="1" operator="containsText" text="Claimed full"/>
    <x:cfRule type="containsText" dxfId="1" priority="2" operator="containsText" text="partial"/>
  </x:conditionalFormatting>
  <x:pageMargins left="0.7" right="0.7" top="0.75" bottom="0.75" header="0.3" footer="0.3"/>
  <x:tableParts count="1">
    <x:tablePart xmlns:r="http://schemas.openxmlformats.org/officeDocument/2006/relationships" r:id="R4bff7c4f233544b6"/>
  </x:tableParts>
</x:worksheet>
</file>

<file path=xl/worksheets/sheet4.xml><?xml version="1.0" encoding="utf-8"?>
<x:worksheet xmlns:x="http://schemas.openxmlformats.org/spreadsheetml/2006/main">
  <x:sheetPr>
    <x:tabColor rgb="FF087E8B"/>
  </x:sheetPr>
  <x:sheetViews>
    <x:sheetView showGridLines="0" workbookViewId="0">
      <x:pane xSplit="1" ySplit="1" topLeftCell="B2" activePane="bottomRight" state="frozen"/>
    </x:sheetView>
  </x:sheetViews>
  <x:sheetFormatPr defaultRowHeight="15"/>
  <x:cols>
    <x:col min="1" max="1" width="10" hidden="0" customWidth="1"/>
    <x:col min="2" max="2" width="72" hidden="0" customWidth="1"/>
    <x:col min="3" max="3" width="12" hidden="0" customWidth="1"/>
    <x:col min="4" max="4" width="10" hidden="0" customWidth="1"/>
    <x:col min="5" max="5" width="10" hidden="0" customWidth="1"/>
    <x:col min="6" max="6" width="10" hidden="0" customWidth="1"/>
    <x:col min="7" max="7" width="35" hidden="0" customWidth="1"/>
    <x:col min="8" max="8" width="55" hidden="0" customWidth="1"/>
    <x:col min="9" max="9" width="55" hidden="0" customWidth="1"/>
    <x:col min="10" max="10" width="100" hidden="0" customWidth="1"/>
    <x:col min="11" max="11" width="140" hidden="0" customWidth="1"/>
    <x:col min="12" max="12" width="120" hidden="0" customWidth="1"/>
  </x:cols>
  <x:sheetData>
    <x:row r="1" ht="24" customHeight="1">
      <x:c r="A1" s="5" t="str">
        <x:v>Family</x:v>
      </x:c>
      <x:c r="B1" s="5" t="str">
        <x:v>Problem family</x:v>
      </x:c>
      <x:c r="C1" s="5" t="str">
        <x:v>Estimate</x:v>
      </x:c>
      <x:c r="D1" s="5" t="str">
        <x:v>Low</x:v>
      </x:c>
      <x:c r="E1" s="5" t="str">
        <x:v>High</x:v>
      </x:c>
      <x:c r="F1" s="5" t="str">
        <x:v>Papers</x:v>
      </x:c>
      <x:c r="G1" s="5" t="str">
        <x:v>Score provenance</x:v>
      </x:c>
      <x:c r="H1" s="5" t="str">
        <x:v>Lead paper URL</x:v>
      </x:c>
      <x:c r="I1" s="5" t="str">
        <x:v>Lean scope URL</x:v>
      </x:c>
      <x:c r="J1" s="5" t="str">
        <x:v>Scope caution</x:v>
      </x:c>
      <x:c r="K1" s="5" t="str">
        <x:v>Claim in catalogue</x:v>
      </x:c>
      <x:c r="L1" s="5" t="str">
        <x:v>Rating rationale</x:v>
      </x:c>
    </x:row>
    <x:row r="2" ht="15" customHeight="1">
      <x:c r="A2" s="7" t="str">
        <x:v>001</x:v>
      </x:c>
      <x:c r="B2" s="3" t="str">
        <x:v>Milne’s rationality conjecture and algebraic specialization</x:v>
      </x:c>
      <x:c r="C2" s="6" t="n">
        <x:v>55</x:v>
      </x:c>
      <x:c r="D2" s="3" t="n">
        <x:f>MAX(0,C2-5)</x:f>
        <x:v>50</x:v>
      </x:c>
      <x:c r="E2" s="3" t="n">
        <x:f>MIN(99,C2+5)</x:f>
        <x:v>60</x:v>
      </x:c>
      <x:c r="F2" s="3" t="n">
        <x:v>1</x:v>
      </x:c>
      <x:c r="G2" s="3" t="str">
        <x:v>Assistant estimate; not VibeMathed</x:v>
      </x:c>
      <x:c r="H2" s="3" t="str">
        <x:v>https://github.com/openai/math/blob/main/preprints/Milnes-rationality-conjecture-for-abelian-varieties-September-23-2026/paper.pdf</x:v>
      </x:c>
      <x:c r="I2" s="3" t="str"/>
      <x:c r="J2" s="3" t="str">
        <x:v>No family scope link in the catalogue; this alone does not establish absence of all formal artifacts.</x:v>
      </x:c>
      <x:c r="K2" s="3" t="str">
        <x:v>Proves Milne's rationality conjecture for abelian varieties over \overline{\mathbb Q} with good reduction: specialized Hodge classes pair rationally with complementary divisor products, independently of cohomology theory. Together with result 032, every specialized Hodge class is represented by a single rational algebraic cycle simultaneously in all prime-to-p and crystalline realizations, for every residue characteristic p.</x:v>
      </x:c>
      <x:c r="L2" s="3" t="str">
        <x:v>Established subfield conjecture or structural programme; calibrated against Jacobian=65, cycle double cover=55, Connes rigidity=45 and Feige=35.</x:v>
      </x:c>
    </x:row>
    <x:row r="3" ht="15" customHeight="1">
      <x:c r="A3" s="7" t="str">
        <x:v>002</x:v>
      </x:c>
      <x:c r="B3" s="3" t="str">
        <x:v>The full BSD formula from low Selmer corank</x:v>
      </x:c>
      <x:c r="C3" s="6" t="n">
        <x:v>80</x:v>
      </x:c>
      <x:c r="D3" s="3" t="n">
        <x:f>MAX(0,C3-5)</x:f>
        <x:v>75</x:v>
      </x:c>
      <x:c r="E3" s="3" t="n">
        <x:f>MIN(99,C3+5)</x:f>
        <x:v>85</x:v>
      </x:c>
      <x:c r="F3" s="3" t="n">
        <x:v>3</x:v>
      </x:c>
      <x:c r="G3" s="3" t="str">
        <x:v>Assistant estimate; not VibeMathed</x:v>
      </x:c>
      <x:c r="H3" s="3" t="str">
        <x:v>https://github.com/openai/math/blob/main/preprints/Exact-Birch-Swinnerton-Dyer-Formula-from-Low-Selmer-Corank-October-3-2026/exact-bsd-low-selmer-corank.pdf</x:v>
      </x:c>
      <x:c r="I3" s="3" t="str"/>
      <x:c r="J3" s="3" t="str">
        <x:v>No family scope link in the catalogue; this alone does not establish absence of all formal artifacts.</x:v>
      </x:c>
      <x:c r="K3" s="3" t="str">
        <x:v>Proves the full Birch–Swinnerton-Dyer leading-term formula for every elliptic curve over ℚ whose full q-power Selmer group has corank zero or one for some prime q, including finiteness of the Tate–Shafarevich group. With result 006, this gives full BSD for a density-one set of quadratic twists of every elliptic curve over ℚ.</x:v>
      </x:c>
      <x:c r="L3" s="3" t="str">
        <x:v>A major BSD advance: full leading coefficient for the stated low-Selmer-corank class; do not score as full BSD in every rank.</x:v>
      </x:c>
    </x:row>
    <x:row r="4" ht="15" customHeight="1">
      <x:c r="A4" s="7" t="str">
        <x:v>003</x:v>
      </x:c>
      <x:c r="B4" s="3" t="str">
        <x:v>The quasi-Riemann hypothesis</x:v>
      </x:c>
      <x:c r="C4" s="6" t="n">
        <x:v>90</x:v>
      </x:c>
      <x:c r="D4" s="3" t="n">
        <x:f>MAX(0,C4-5)</x:f>
        <x:v>85</x:v>
      </x:c>
      <x:c r="E4" s="3" t="n">
        <x:f>MIN(99,C4+5)</x:f>
        <x:v>95</x:v>
      </x:c>
      <x:c r="F4" s="3" t="n">
        <x:v>3</x:v>
      </x:c>
      <x:c r="G4" s="3" t="str">
        <x:v>Assistant estimate; not VibeMathed</x:v>
      </x:c>
      <x:c r="H4" s="3" t="str">
        <x:v>https://github.com/openai/math/blob/main/preprints/The-Quasi-Riemann-Hypothesis-September-30-2026/paper.pdf</x:v>
      </x:c>
      <x:c r="I4" s="3" t="str">
        <x:v>https://github.com/openai/math/blob/main/lean/docs/003.md</x:v>
      </x:c>
      <x:c r="J4" s="3" t="str">
        <x:v>Selected scope includes zeta/Dirichlet/Hecke 7/8 and real-zero gap; later applications excluded.</x:v>
      </x:c>
      <x:c r="K4" s="3" t="str">
        <x:v>Proves that every Dirichlet L-function, including \zeta(s), is zero-free in \Re s\gt 7/8, resolving the quasi-Riemann hypothesis. The same half-plane is zero-free for every finite-order Hecke L-function over \mathbb Q(\sqrt{-3}). A companion gives a different proof of the zero-free half-plane \Re s\gt 11/12. ([Lean](lean/docs/003.md))</x:v>
      </x:c>
      <x:c r="L4" s="3" t="str">
        <x:v>A fixed zero-free strip is a qualitative analytic-number-theory breakthrough with broad consequences; my strongest candidate above the NS=87 anchor.</x:v>
      </x:c>
    </x:row>
    <x:row r="5" ht="15" customHeight="1">
      <x:c r="A5" s="7" t="str">
        <x:v>004</x:v>
      </x:c>
      <x:c r="B5" s="3" t="str">
        <x:v>Hilbert’s tenth problem over ℚ</x:v>
      </x:c>
      <x:c r="C5" s="6" t="n">
        <x:v>80</x:v>
      </x:c>
      <x:c r="D5" s="3" t="n">
        <x:f>MAX(0,C5-5)</x:f>
        <x:v>75</x:v>
      </x:c>
      <x:c r="E5" s="3" t="n">
        <x:f>MIN(99,C5+5)</x:f>
        <x:v>85</x:v>
      </x:c>
      <x:c r="F5" s="3" t="n">
        <x:v>2</x:v>
      </x:c>
      <x:c r="G5" s="3" t="str">
        <x:v>Assistant estimate; not VibeMathed</x:v>
      </x:c>
      <x:c r="H5" s="3" t="str">
        <x:v>https://github.com/openai/math/blob/main/preprints/Hilberts-tenth-problem-over-the-rational-numbers-September-24-2026/main.pdf</x:v>
      </x:c>
      <x:c r="I5" s="3" t="str"/>
      <x:c r="J5" s="3" t="str">
        <x:v>No family scope link in the catalogue; this alone does not establish absence of all formal artifacts.</x:v>
      </x:c>
      <x:c r="K5" s="3" t="str">
        <x:v>Proves that no algorithm decides whether an integer-coefficient polynomial in an arbitrary number of variables has a rational zero, resolving Hilbert's tenth problem over ℚ negatively.</x:v>
      </x:c>
      <x:c r="L5" s="3" t="str">
        <x:v>Undecidability over the rationals is a central arithmetic/logic problem with long cross-field recognition; below full RH.</x:v>
      </x:c>
    </x:row>
    <x:row r="6" ht="15" customHeight="1">
      <x:c r="A6" s="7" t="str">
        <x:v>005</x:v>
      </x:c>
      <x:c r="B6" s="3" t="str">
        <x:v>Irrationality of Catalan’s constant</x:v>
      </x:c>
      <x:c r="C6" s="6" t="n">
        <x:v>60</x:v>
      </x:c>
      <x:c r="D6" s="3" t="n">
        <x:f>MAX(0,C6-5)</x:f>
        <x:v>55</x:v>
      </x:c>
      <x:c r="E6" s="3" t="n">
        <x:f>MIN(99,C6+5)</x:f>
        <x:v>65</x:v>
      </x:c>
      <x:c r="F6" s="3" t="n">
        <x:v>1</x:v>
      </x:c>
      <x:c r="G6" s="3" t="str">
        <x:v>Assistant estimate; not VibeMathed</x:v>
      </x:c>
      <x:c r="H6" s="3" t="str">
        <x:v>https://github.com/openai/math/blob/main/preprints/Catalans-constant-is-irrational-September-24-2026/paper.pdf</x:v>
      </x:c>
      <x:c r="I6" s="3" t="str">
        <x:v>https://github.com/openai/math/blob/main/lean/docs/005.md</x:v>
      </x:c>
      <x:c r="J6" s="3" t="str">
        <x:v>A linked scope document exists; read it for exact theorem coverage.</x:v>
      </x:c>
      <x:c r="K6" s="3" t="str">
        <x:v>Proves that Catalan's constant G=\sum_{j\ge0}(-1)^j/(2j+1)^2 is irrational. ([Lean](lean/docs/005.md))</x:v>
      </x:c>
      <x:c r="L6" s="3" t="str">
        <x:v>Established subfield conjecture or structural programme; calibrated against Jacobian=65, cycle double cover=55, Connes rigidity=45 and Feige=35.</x:v>
      </x:c>
    </x:row>
    <x:row r="7" ht="15" customHeight="1">
      <x:c r="A7" s="7" t="str">
        <x:v>006</x:v>
      </x:c>
      <x:c r="B7" s="3" t="str">
        <x:v>Goldfeld’s conjecture: densities and mean analytic rank</x:v>
      </x:c>
      <x:c r="C7" s="6" t="n">
        <x:v>75</x:v>
      </x:c>
      <x:c r="D7" s="3" t="n">
        <x:f>MAX(0,C7-5)</x:f>
        <x:v>70</x:v>
      </x:c>
      <x:c r="E7" s="3" t="n">
        <x:f>MIN(99,C7+5)</x:f>
        <x:v>80</x:v>
      </x:c>
      <x:c r="F7" s="3" t="n">
        <x:v>2</x:v>
      </x:c>
      <x:c r="G7" s="3" t="str">
        <x:v>Assistant estimate; not VibeMathed</x:v>
      </x:c>
      <x:c r="H7" s="3" t="str">
        <x:v>https://github.com/openai/math/blob/main/preprints/Goldfelds-analytic-density-conjecture-and-the-2-converse-for-elliptic-curves-September-23-2026/paper.pdf</x:v>
      </x:c>
      <x:c r="I7" s="3" t="str"/>
      <x:c r="J7" s="3" t="str">
        <x:v>No family scope link in the catalogue; this alone does not establish absence of all formal artifacts.</x:v>
      </x:c>
      <x:c r="K7" s="3" t="str">
        <x:v>Proves Goldfeld's conjecture for quadratic twists of every elliptic curve over ℚ: analytic ranks zero and one each have density 1/2, and the mean analytic rank tends to 1/2. Both statements order signed squarefree twist parameters by absolute value.</x:v>
      </x:c>
      <x:c r="L7" s="3" t="str">
        <x:v>Central cross-field or major field-defining target; calibrated above the Jacobian=65 anchor.</x:v>
      </x:c>
    </x:row>
    <x:row r="8" ht="15" customHeight="1">
      <x:c r="A8" s="7" t="str">
        <x:v>007</x:v>
      </x:c>
      <x:c r="B8" s="3" t="str">
        <x:v>Ordinary two-point correlations and the corrected Elliott conjecture</x:v>
      </x:c>
      <x:c r="C8" s="6" t="n">
        <x:v>70</x:v>
      </x:c>
      <x:c r="D8" s="3" t="n">
        <x:f>MAX(0,C8-5)</x:f>
        <x:v>65</x:v>
      </x:c>
      <x:c r="E8" s="3" t="n">
        <x:f>MIN(99,C8+5)</x:f>
        <x:v>75</x:v>
      </x:c>
      <x:c r="F8" s="3" t="n">
        <x:v>1</x:v>
      </x:c>
      <x:c r="G8" s="3" t="str">
        <x:v>Assistant estimate; not VibeMathed</x:v>
      </x:c>
      <x:c r="H8" s="3" t="str">
        <x:v>https://github.com/openai/math/blob/main/preprints/Ordinary-two-point-correlations-of-multiplicative-functions-September-24-2026/final.pdf</x:v>
      </x:c>
      <x:c r="I8" s="3" t="str">
        <x:v>https://github.com/openai/math/blob/main/lean/docs/007.md</x:v>
      </x:c>
      <x:c r="J8" s="3" t="str">
        <x:v>A linked scope document exists; read it for exact theorem coverage.</x:v>
      </x:c>
      <x:c r="K8" s="3" t="str">
        <x:v>Proves the ordinary two-point Chowla conjecture, with a bound O(X/(\log X)^c) for Liouville correlation sums along fixed nonproportional affine forms, where c &gt; 0 is absolute. More generally, proves the binary corrected Elliott conjecture for complex multiplicative functions bounded by one when one factor is uniformly nonpretentious against each fixed Dirichlet character times n^{it} for |t|\le X. ([Lean](lean/docs/007.md))</x:v>
      </x:c>
      <x:c r="L8" s="3" t="str">
        <x:v>Central cross-field or major field-defining target; calibrated above the Jacobian=65 anchor.</x:v>
      </x:c>
    </x:row>
    <x:row r="9" ht="15" customHeight="1">
      <x:c r="A9" s="7" t="str">
        <x:v>008</x:v>
      </x:c>
      <x:c r="B9" s="3" t="str">
        <x:v>The Deligne–Drinfeld conjecture</x:v>
      </x:c>
      <x:c r="C9" s="6" t="n">
        <x:v>65</x:v>
      </x:c>
      <x:c r="D9" s="3" t="n">
        <x:f>MAX(0,C9-5)</x:f>
        <x:v>60</x:v>
      </x:c>
      <x:c r="E9" s="3" t="n">
        <x:f>MIN(99,C9+5)</x:f>
        <x:v>70</x:v>
      </x:c>
      <x:c r="F9" s="3" t="n">
        <x:v>1</x:v>
      </x:c>
      <x:c r="G9" s="3" t="str">
        <x:v>Assistant estimate; not VibeMathed</x:v>
      </x:c>
      <x:c r="H9" s="3" t="str">
        <x:v>https://github.com/openai/math/blob/main/preprints/The-Deligne-Drinfeld-conjecture-September-23-2026/paper.pdf</x:v>
      </x:c>
      <x:c r="I9" s="3" t="str">
        <x:v>https://github.com/openai/math/blob/main/lean/docs/008.md</x:v>
      </x:c>
      <x:c r="J9" s="3" t="str">
        <x:v>A linked scope document exists; read it for exact theorem coverage.</x:v>
      </x:c>
      <x:c r="K9" s="3" t="str">
        <x:v>Proves that the rational Grothendieck–Teichmüller Lie algebra, with the Ihara bracket, is freely generated by one element in each odd weight 3, 5, 7, …, resolving the Deligne–Drinfeld conjecture. ([Lean](lean/docs/008.md))</x:v>
      </x:c>
      <x:c r="L9" s="3" t="str">
        <x:v>Established subfield conjecture or structural programme; calibrated against Jacobian=65, cycle double cover=55, Connes rigidity=45 and Feige=35.</x:v>
      </x:c>
    </x:row>
    <x:row r="10" ht="15" customHeight="1">
      <x:c r="A10" s="7" t="str">
        <x:v>009</x:v>
      </x:c>
      <x:c r="B10" s="3" t="str">
        <x:v>Function-field reconstruction from Milnor K-theory and Galois data</x:v>
      </x:c>
      <x:c r="C10" s="6" t="n">
        <x:v>60</x:v>
      </x:c>
      <x:c r="D10" s="3" t="n">
        <x:f>MAX(0,C10-5)</x:f>
        <x:v>55</x:v>
      </x:c>
      <x:c r="E10" s="3" t="n">
        <x:f>MIN(99,C10+5)</x:f>
        <x:v>65</x:v>
      </x:c>
      <x:c r="F10" s="3" t="n">
        <x:v>3</x:v>
      </x:c>
      <x:c r="G10" s="3" t="str">
        <x:v>Assistant estimate; not VibeMathed</x:v>
      </x:c>
      <x:c r="H10" s="3" t="str">
        <x:v>https://github.com/openai/math/blob/main/preprints/Reconstruction-of-Function-Fields-from-Mod-ell-Milnor-K-Theory-October-5-2026/mod-ell-bogomolov-pop.pdf</x:v>
      </x:c>
      <x:c r="I10" s="3" t="str">
        <x:v>https://github.com/openai/math/blob/main/lean/docs/009.md</x:v>
      </x:c>
      <x:c r="J10" s="3" t="str">
        <x:v>A linked scope document exists; read it for exact theorem coverage.</x:v>
      </x:c>
      <x:c r="K10" s="3" t="str">
        <x:v>Reconstructs function fields of transcendence degree at least two over algebraically closed constants from K^{\mathrm M}_1/\ell, K^{\mathrm M}_2/\ell, and their product. These data recover the perfect closure and constants when ℓ differs from the characteristic, and the original field and its named base in equal characteristic. Also proves Bogomolov–Pop reconstruction from abelian-by-central pro-ℓ Galois data away from the characteristic. ([Lean](lean/docs/009.md))</x:v>
      </x:c>
      <x:c r="L10" s="3" t="str">
        <x:v>Established subfield conjecture or structural programme; calibrated against Jacobian=65, cycle double cover=55, Connes rigidity=45 and Feige=35.</x:v>
      </x:c>
    </x:row>
    <x:row r="11" ht="15" customHeight="1">
      <x:c r="A11" s="7" t="str">
        <x:v>010</x:v>
      </x:c>
      <x:c r="B11" s="3" t="str">
        <x:v>Unrestricted pro-modularity at the prime two</x:v>
      </x:c>
      <x:c r="C11" s="6" t="n">
        <x:v>65</x:v>
      </x:c>
      <x:c r="D11" s="3" t="n">
        <x:f>MAX(0,C11-5)</x:f>
        <x:v>60</x:v>
      </x:c>
      <x:c r="E11" s="3" t="n">
        <x:f>MIN(99,C11+5)</x:f>
        <x:v>70</x:v>
      </x:c>
      <x:c r="F11" s="3" t="n">
        <x:v>3</x:v>
      </x:c>
      <x:c r="G11" s="3" t="str">
        <x:v>Assistant estimate; not VibeMathed</x:v>
      </x:c>
      <x:c r="H11" s="3" t="str">
        <x:v>https://github.com/openai/math/blob/main/preprints/Unrestricted-pro-modularity-at-the-prime-two-October-4-2026/two-adic-promodularity.pdf</x:v>
      </x:c>
      <x:c r="I11" s="3" t="str"/>
      <x:c r="J11" s="3" t="str">
        <x:v>No family scope link in the catalogue; this alone does not establish absence of all formal artifacts.</x:v>
      </x:c>
      <x:c r="K11" s="3" t="str">
        <x:v>Every continuous odd absolutely irreducible two-dimensional 2-adic representation of G_{\mathbb Q} unramified outside finitely many primes occurs in a completed Hecke algebra at some odd tame level. Also proves classical modularity up to Tate twist for irreducible odd representations with these finiteness conditions that are de Rham at 2 with distinct Hodge–Tate weights, resolving the dyadic Fontaine–Mazur case without residual restrictions.</x:v>
      </x:c>
      <x:c r="L11" s="3" t="str">
        <x:v>Established subfield conjecture or structural programme; calibrated against Jacobian=65, cycle double cover=55, Connes rigidity=45 and Feige=35.</x:v>
      </x:c>
    </x:row>
    <x:row r="12" ht="15" customHeight="1">
      <x:c r="A12" s="7" t="str">
        <x:v>011</x:v>
      </x:c>
      <x:c r="B12" s="3" t="str">
        <x:v>Prime-factor statistics of p-1</x:v>
      </x:c>
      <x:c r="C12" s="6" t="n">
        <x:v>40</x:v>
      </x:c>
      <x:c r="D12" s="3" t="n">
        <x:f>MAX(0,C12-5)</x:f>
        <x:v>35</x:v>
      </x:c>
      <x:c r="E12" s="3" t="n">
        <x:f>MIN(99,C12+5)</x:f>
        <x:v>45</x:v>
      </x:c>
      <x:c r="F12" s="3" t="n">
        <x:v>3</x:v>
      </x:c>
      <x:c r="G12" s="3" t="str">
        <x:v>Assistant estimate; not VibeMathed</x:v>
      </x:c>
      <x:c r="H12" s="3" t="str">
        <x:v>https://github.com/openai/math/blob/main/preprints/Weighted-Dilation-Graphs-Smooth-Shifted-Primes-and-Totient-Fibers-September-24-2026/paper.pdf</x:v>
      </x:c>
      <x:c r="I12" s="3" t="str"/>
      <x:c r="J12" s="3" t="str">
        <x:v>No family scope link in the catalogue; this alone does not establish absence of all formal artifacts.</x:v>
      </x:c>
      <x:c r="K12" s="3" t="str">
        <x:v>Proves that the normalized ordered logarithms of the prime factors of p-1, counted with multiplicity, converge jointly to the Poisson–Dirichlet law \mathrm{PD}(1) as p ranges uniformly over primes up to x and x\to\infty. This resolves the Ford–Konyagin–Luca conjecture. It also proves that infinitely many integers n have more than n^{1-\varepsilon} totient preimages, for every ε &gt; 0.</x:v>
      </x:c>
      <x:c r="L12" s="3" t="str">
        <x:v>Specialty problem or narrower frontier; calibrated against Feige=35, swap chain=30 and typical Erdos=10.</x:v>
      </x:c>
    </x:row>
    <x:row r="13" ht="15" customHeight="1">
      <x:c r="A13" s="7" t="str">
        <x:v>012</x:v>
      </x:c>
      <x:c r="B13" s="3" t="str">
        <x:v>Independent largest prime factors of consecutive integers</x:v>
      </x:c>
      <x:c r="C13" s="6" t="n">
        <x:v>40</x:v>
      </x:c>
      <x:c r="D13" s="3" t="n">
        <x:f>MAX(0,C13-5)</x:f>
        <x:v>35</x:v>
      </x:c>
      <x:c r="E13" s="3" t="n">
        <x:f>MIN(99,C13+5)</x:f>
        <x:v>45</x:v>
      </x:c>
      <x:c r="F13" s="3" t="n">
        <x:v>1</x:v>
      </x:c>
      <x:c r="G13" s="3" t="str">
        <x:v>Assistant estimate; not VibeMathed</x:v>
      </x:c>
      <x:c r="H13" s="3" t="str">
        <x:v>https://github.com/openai/math/blob/main/preprints/The-joint-Dickman-law-for-consecutive-integers-September-24-2026/paper.pdf</x:v>
      </x:c>
      <x:c r="I13" s="3" t="str">
        <x:v>https://github.com/openai/math/blob/main/lean/docs/012.md</x:v>
      </x:c>
      <x:c r="J13" s="3" t="str">
        <x:v>A linked scope document exists; read it for exact theorem coverage.</x:v>
      </x:c>
      <x:c r="K13" s="3" t="str">
        <x:v>Resolves the Erdős–Pomerance joint Dickman conjecture: the logarithmic sizes of the largest prime factors of n and n+1 are asymptotically independent in ordinary natural density. In particular, the integers satisfying P^+(n)\lt P^+(n+1) have density 1/2. ([Lean](lean/docs/012.md))</x:v>
      </x:c>
      <x:c r="L13" s="3" t="str">
        <x:v>Specialty problem or narrower frontier; calibrated against Feige=35, swap chain=30 and typical Erdos=10.</x:v>
      </x:c>
    </x:row>
    <x:row r="14" ht="15" customHeight="1">
      <x:c r="A14" s="7" t="str">
        <x:v>013</x:v>
      </x:c>
      <x:c r="B14" s="3" t="str">
        <x:v>Ostmann’s inverse Goldbach conjecture</x:v>
      </x:c>
      <x:c r="C14" s="6" t="n">
        <x:v>40</x:v>
      </x:c>
      <x:c r="D14" s="3" t="n">
        <x:f>MAX(0,C14-5)</x:f>
        <x:v>35</x:v>
      </x:c>
      <x:c r="E14" s="3" t="n">
        <x:f>MIN(99,C14+5)</x:f>
        <x:v>45</x:v>
      </x:c>
      <x:c r="F14" s="3" t="n">
        <x:v>1</x:v>
      </x:c>
      <x:c r="G14" s="3" t="str">
        <x:v>Assistant estimate; not VibeMathed</x:v>
      </x:c>
      <x:c r="H14" s="3" t="str">
        <x:v>https://github.com/openai/math/blob/main/preprints/the-additive-indecomposability-of-the-primes-September-24-2026/paper.pdf</x:v>
      </x:c>
      <x:c r="I14" s="3" t="str">
        <x:v>https://github.com/openai/math/blob/main/lean/docs/013.md</x:v>
      </x:c>
      <x:c r="J14" s="3" t="str">
        <x:v>A linked scope document exists; read it for exact theorem coverage.</x:v>
      </x:c>
      <x:c r="K14" s="3" t="str">
        <x:v>Proves that no finite modification of the primes can be written as A+B with A,B\subseteq\mathbb Z_{\ge0} each containing at least two elements. This resolves Ostmann's inverse Goldbach conjecture on additive indecomposability. ([Lean](lean/docs/013.md))</x:v>
      </x:c>
      <x:c r="L14" s="3" t="str">
        <x:v>Specialty problem or narrower frontier; calibrated against Feige=35, swap chain=30 and typical Erdos=10.</x:v>
      </x:c>
    </x:row>
    <x:row r="15" ht="15" customHeight="1">
      <x:c r="A15" s="7" t="str">
        <x:v>014</x:v>
      </x:c>
      <x:c r="B15" s="3" t="str">
        <x:v>Restricted geometric Langlands, global Arthur enhancements, and generic Ramanujan</x:v>
      </x:c>
      <x:c r="C15" s="6" t="n">
        <x:v>85</x:v>
      </x:c>
      <x:c r="D15" s="3" t="n">
        <x:f>MAX(0,C15-5)</x:f>
        <x:v>80</x:v>
      </x:c>
      <x:c r="E15" s="3" t="n">
        <x:f>MIN(99,C15+5)</x:f>
        <x:v>90</x:v>
      </x:c>
      <x:c r="F15" s="3" t="n">
        <x:v>8</x:v>
      </x:c>
      <x:c r="G15" s="3" t="str">
        <x:v>Assistant estimate; not VibeMathed</x:v>
      </x:c>
      <x:c r="H15" s="3" t="str">
        <x:v>https://github.com/openai/math/blob/main/preprints/Global-Arthur-Enhancements-of-Cuspidal-Excursion-Parameters-October-5-2026/manuscript.pdf</x:v>
      </x:c>
      <x:c r="I15" s="3" t="str"/>
      <x:c r="J15" s="3" t="str">
        <x:v>No family scope link in the catalogue; this alone does not establish absence of all formal artifacts.</x:v>
      </x:c>
      <x:c r="K15" s="3" t="str">
        <x:v>Proves the restricted geometric Langlands equivalence for connected reductive groups on smooth projective connected curves over \overline{\mathbb F}_q under the four stated Lie-theoretic characteristic hypotheses. Over arbitrary algebraically closed fields of characteristic p &gt; 0, the same conclusion holds assuming additionally that p is very good for the group and p\nmid |W_G|. Over global function fields, proves Ramanujan at every place for globally generic cuspidal representations of split adjoint absolutely simple exceptional groups, without characteristic or ramification-depth restrictions, and at every unramified place for cuspidal representations of split adjoint absolutely simple groups with a generic unramified component. Assuming the finite-level Ramanujan–Arthur decomposition, constructs global Arthur enhancements of occurring cuspidal excursion parameters for split connected semisimple groups at full finite level, recovering the given parameters by diagonal specialization on the entire Weil group, including inertia.</x:v>
      </x:c>
      <x:c r="L15" s="3" t="str">
        <x:v>Several central Langlands assertions across geometry and automorphic forms; hypotheses and conditional Arthur component matter.</x:v>
      </x:c>
    </x:row>
    <x:row r="16" ht="15" customHeight="1">
      <x:c r="A16" s="7" t="str">
        <x:v>015</x:v>
      </x:c>
      <x:c r="B16" s="3" t="str">
        <x:v>Torus-packet equidistribution in prime, quartic, and sextic degrees</x:v>
      </x:c>
      <x:c r="C16" s="6" t="n">
        <x:v>50</x:v>
      </x:c>
      <x:c r="D16" s="3" t="n">
        <x:f>MAX(0,C16-5)</x:f>
        <x:v>45</x:v>
      </x:c>
      <x:c r="E16" s="3" t="n">
        <x:f>MIN(99,C16+5)</x:f>
        <x:v>55</x:v>
      </x:c>
      <x:c r="F16" s="3" t="n">
        <x:v>3</x:v>
      </x:c>
      <x:c r="G16" s="3" t="str">
        <x:v>Assistant estimate; not VibeMathed</x:v>
      </x:c>
      <x:c r="H16" s="3" t="str">
        <x:v>https://github.com/openai/math/blob/main/preprints/Equidistribution-of-Prime-Degree-Torus-Packets-with-Arbitrary-Local-Type-September-24-2026/paper.pdf</x:v>
      </x:c>
      <x:c r="I16" s="3" t="str">
        <x:v>https://github.com/openai/math/blob/main/lean/docs/015.md</x:v>
      </x:c>
      <x:c r="J16" s="3" t="str">
        <x:v>A linked scope document exists; read it for exact theorem coverage.</x:v>
      </x:c>
      <x:c r="K16" s="3" t="str">
        <x:v>Proves Haar equidistribution without escape of mass for complete volume-weighted torus packets from totally real fields: arbitrary lattices and prescribed local types in fixed prime degree at least five, arbitrary-order Picard packets in primitive quartic fields, and maximal-order ideal-class packets in primitive sextic fields. Here primitive means having no proper intermediate field; the relevant order or field discriminant tends to infinity. ([Lean](lean/docs/015.md))</x:v>
      </x:c>
      <x:c r="L16" s="3" t="str">
        <x:v>Established subfield conjecture or structural programme; calibrated against Jacobian=65, cycle double cover=55, Connes rigidity=45 and Feige=35.</x:v>
      </x:c>
    </x:row>
    <x:row r="17" ht="15" customHeight="1">
      <x:c r="A17" s="7" t="str">
        <x:v>016</x:v>
      </x:c>
      <x:c r="B17" s="3" t="str">
        <x:v>Zilber–Pink in abelian varieties and the Siegel threefold</x:v>
      </x:c>
      <x:c r="C17" s="6" t="n">
        <x:v>70</x:v>
      </x:c>
      <x:c r="D17" s="3" t="n">
        <x:f>MAX(0,C17-5)</x:f>
        <x:v>65</x:v>
      </x:c>
      <x:c r="E17" s="3" t="n">
        <x:f>MIN(99,C17+5)</x:f>
        <x:v>75</x:v>
      </x:c>
      <x:c r="F17" s="3" t="n">
        <x:v>4</x:v>
      </x:c>
      <x:c r="G17" s="3" t="str">
        <x:v>Assistant estimate; not VibeMathed</x:v>
      </x:c>
      <x:c r="H17" s="3" t="str">
        <x:v>https://github.com/openai/math/blob/main/preprints/The-Abelian-Zilber-Pink-Conjecture-September-24-2026/paper.pdf</x:v>
      </x:c>
      <x:c r="I17" s="3" t="str"/>
      <x:c r="J17" s="3" t="str">
        <x:v>No family scope link in the catalogue; this alone does not establish absence of all formal artifacts.</x:v>
      </x:c>
      <x:c r="K17" s="3" t="str">
        <x:v>Proves the abelian Zilber–Pink conjecture over \overline{\mathbb Q}: every irreducible subvariety has finitely many maximal atypical subvarieties relative to its smallest containing torsion coset. It also proves the full curve case in the Siegel threefold \mathcal A_2 for Hodge-generic curves defined over \overline{\mathbb Q}, without boundary or reduction assumptions.</x:v>
      </x:c>
      <x:c r="L17" s="3" t="str">
        <x:v>Central cross-field or major field-defining target; calibrated above the Jacobian=65 anchor.</x:v>
      </x:c>
    </x:row>
    <x:row r="18" ht="15" customHeight="1">
      <x:c r="A18" s="7" t="str">
        <x:v>017</x:v>
      </x:c>
      <x:c r="B18" s="3" t="str">
        <x:v>The irrationality exponent of π is 2</x:v>
      </x:c>
      <x:c r="C18" s="6" t="n">
        <x:v>70</x:v>
      </x:c>
      <x:c r="D18" s="3" t="n">
        <x:f>MAX(0,C18-5)</x:f>
        <x:v>65</x:v>
      </x:c>
      <x:c r="E18" s="3" t="n">
        <x:f>MIN(99,C18+5)</x:f>
        <x:v>75</x:v>
      </x:c>
      <x:c r="F18" s="3" t="n">
        <x:v>1</x:v>
      </x:c>
      <x:c r="G18" s="3" t="str">
        <x:v>Assistant estimate; not VibeMathed</x:v>
      </x:c>
      <x:c r="H18" s="3" t="str">
        <x:v>https://github.com/openai/math/blob/main/preprints/The-irrationality-exponent-of-pi-is-2-September-24-2026/paper.pdf</x:v>
      </x:c>
      <x:c r="I18" s="3" t="str">
        <x:v>https://github.com/openai/math/blob/main/lean/docs/017.md</x:v>
      </x:c>
      <x:c r="J18" s="3" t="str">
        <x:v>Exact pi exponent formalized; Flint-Hills consequence outside selected statement.</x:v>
      </x:c>
      <x:c r="K18" s="3" t="str">
        <x:v>Proves that the irrationality exponent of π is exactly 2: for every ε &gt; 0 and all sufficiently large denominators q, every rational p/q satisfies |\pi-p/q|\ge q^{-2-\varepsilon}. This also proves convergence of the Flint–Hills series \sum_{n\ge1}1/(n^3\sin^2 n), with angles in radians. ([Lean](lean/docs/017.md))</x:v>
      </x:c>
      <x:c r="L18" s="3" t="str">
        <x:v>Exact rational-approximation exponent of pi is a major classical Diophantine target; it neither proves normality nor bounded continued-fraction coefficients.</x:v>
      </x:c>
    </x:row>
    <x:row r="19" ht="15" customHeight="1">
      <x:c r="A19" s="7" t="str">
        <x:v>018</x:v>
      </x:c>
      <x:c r="B19" s="3" t="str">
        <x:v>The Margulis–Platonov conjecture over global fields</x:v>
      </x:c>
      <x:c r="C19" s="6" t="n">
        <x:v>60</x:v>
      </x:c>
      <x:c r="D19" s="3" t="n">
        <x:f>MAX(0,C19-5)</x:f>
        <x:v>55</x:v>
      </x:c>
      <x:c r="E19" s="3" t="n">
        <x:f>MIN(99,C19+5)</x:f>
        <x:v>65</x:v>
      </x:c>
      <x:c r="F19" s="3" t="n">
        <x:v>2</x:v>
      </x:c>
      <x:c r="G19" s="3" t="str">
        <x:v>Assistant estimate; not VibeMathed</x:v>
      </x:c>
      <x:c r="H19" s="3" t="str">
        <x:v>https://github.com/openai/math/blob/main/preprints/The-Margulis-Platonov-conjecture-over-global-function-fields-October-5-2026/margulis-platonov-global-function-fields.pdf</x:v>
      </x:c>
      <x:c r="I19" s="3" t="str"/>
      <x:c r="J19" s="3" t="str">
        <x:v>No family scope link in the catalogue; this alone does not establish absence of all formal artifacts.</x:v>
      </x:c>
      <x:c r="K19" s="3" t="str">
        <x:v>Proves the Margulis–Platonov conjecture over every global field, including function fields of characteristic two. For an absolutely almost simple simply connected algebraic group G over k, every noncentral abstract normal subgroup of G(k) is the inverse image of an open normal subgroup in the finite product of its anisotropic nonarchimedean local groups.</x:v>
      </x:c>
      <x:c r="L19" s="3" t="str">
        <x:v>Established subfield conjecture or structural programme; calibrated against Jacobian=65, cycle double cover=55, Connes rigidity=45 and Feige=35.</x:v>
      </x:c>
    </x:row>
    <x:row r="20" ht="15" customHeight="1">
      <x:c r="A20" s="7" t="str">
        <x:v>019</x:v>
      </x:c>
      <x:c r="B20" s="3" t="str">
        <x:v>The local p-adic section conjecture and global consequences</x:v>
      </x:c>
      <x:c r="C20" s="6" t="n">
        <x:v>65</x:v>
      </x:c>
      <x:c r="D20" s="3" t="n">
        <x:f>MAX(0,C20-5)</x:f>
        <x:v>60</x:v>
      </x:c>
      <x:c r="E20" s="3" t="n">
        <x:f>MIN(99,C20+5)</x:f>
        <x:v>70</x:v>
      </x:c>
      <x:c r="F20" s="3" t="n">
        <x:v>2</x:v>
      </x:c>
      <x:c r="G20" s="3" t="str">
        <x:v>Assistant estimate; not VibeMathed</x:v>
      </x:c>
      <x:c r="H20" s="3" t="str">
        <x:v>https://github.com/openai/math/blob/main/preprints/Etale-covers-with-a-prescribed-exterior-sheet-September-24-2026/main.pdf</x:v>
      </x:c>
      <x:c r="I20" s="3" t="str"/>
      <x:c r="J20" s="3" t="str">
        <x:v>No family scope link in the catalogue; this alone does not establish absence of all formal artifacts.</x:v>
      </x:c>
      <x:c r="K20" s="3" t="str">
        <x:v>Proves that rational points on every smooth proper geometrically connected curve of genus at least two over a finite extension of ℚp correspond bijectively to conjugacy classes of sections of its full arithmetic étale fundamental group. It also proves Grothendieck's section conjecture over ℚ for the modular curves X_0(N) and X_1(N) of genus at least two.</x:v>
      </x:c>
      <x:c r="L20" s="3" t="str">
        <x:v>Established subfield conjecture or structural programme; calibrated against Jacobian=65, cycle double cover=55, Connes rigidity=45 and Feige=35.</x:v>
      </x:c>
    </x:row>
    <x:row r="21" ht="15" customHeight="1">
      <x:c r="A21" s="7" t="str">
        <x:v>020</x:v>
      </x:c>
      <x:c r="B21" s="3" t="str">
        <x:v>Squarefree quartics and power-free polynomial values</x:v>
      </x:c>
      <x:c r="C21" s="6" t="n">
        <x:v>45</x:v>
      </x:c>
      <x:c r="D21" s="3" t="n">
        <x:f>MAX(0,C21-5)</x:f>
        <x:v>40</x:v>
      </x:c>
      <x:c r="E21" s="3" t="n">
        <x:f>MIN(99,C21+5)</x:f>
        <x:v>50</x:v>
      </x:c>
      <x:c r="F21" s="3" t="n">
        <x:v>1</x:v>
      </x:c>
      <x:c r="G21" s="3" t="str">
        <x:v>Assistant estimate; not VibeMathed</x:v>
      </x:c>
      <x:c r="H21" s="3" t="str">
        <x:v>https://github.com/openai/math/blob/main/preprints/Squarefree-values-of-quartics-and-power-free-values-of-polynomials-September-24-2026/manuscript.pdf</x:v>
      </x:c>
      <x:c r="I21" s="3" t="str">
        <x:v>https://github.com/openai/math/blob/main/lean/docs/020.md</x:v>
      </x:c>
      <x:c r="J21" s="3" t="str">
        <x:v>A linked scope document exists; read it for exact theorem coverage.</x:v>
      </x:c>
      <x:c r="K21" s="3" t="str">
        <x:v>Proves the squarefree-values conjecture for irreducible integer quartics with no fixed prime-square divisor: squarefree values on positive integers have the predicted positive Euler-product density. More generally, establishes the (d-2)-power-free density for irreducible integer polynomials of degrees four through eight under the necessary local condition; together with Browning's higher-degree theorem, this covers every d ≥ 4. ([Lean](lean/docs/020.md))</x:v>
      </x:c>
      <x:c r="L21" s="3" t="str">
        <x:v>Established subfield conjecture or structural programme; calibrated against Jacobian=65, cycle double cover=55, Connes rigidity=45 and Feige=35.</x:v>
      </x:c>
    </x:row>
    <x:row r="22" ht="15" customHeight="1">
      <x:c r="A22" s="7" t="str">
        <x:v>021</x:v>
      </x:c>
      <x:c r="B22" s="3" t="str">
        <x:v>A quadratic bound for Jacobsthal’s function</x:v>
      </x:c>
      <x:c r="C22" s="6" t="n">
        <x:v>30</x:v>
      </x:c>
      <x:c r="D22" s="3" t="n">
        <x:f>MAX(0,C22-5)</x:f>
        <x:v>25</x:v>
      </x:c>
      <x:c r="E22" s="3" t="n">
        <x:f>MIN(99,C22+5)</x:f>
        <x:v>35</x:v>
      </x:c>
      <x:c r="F22" s="3" t="n">
        <x:v>1</x:v>
      </x:c>
      <x:c r="G22" s="3" t="str">
        <x:v>Assistant estimate; not VibeMathed</x:v>
      </x:c>
      <x:c r="H22" s="3" t="str">
        <x:v>https://github.com/openai/math/blob/main/preprints/A-quadratic-bound-for-Jacobsthals-function-September-25-2026/paper.pdf</x:v>
      </x:c>
      <x:c r="I22" s="3" t="str">
        <x:v>https://github.com/openai/math/blob/main/lean/docs/021.md</x:v>
      </x:c>
      <x:c r="J22" s="3" t="str">
        <x:v>A linked scope document exists; read it for exact theorem coverage.</x:v>
      </x:c>
      <x:c r="K22" s="3" t="str">
        <x:v>Answers Jacobsthal's quadratic-bound question: every interval of Ck^2 consecutive integers contains an integer coprime to any prescribed positive integer with at most k distinct prime divisors, for an absolute constant C. The bound is uniform over prime sets and interval positions and removes the classical logarithmic loss. ([Lean](lean/docs/021.md))</x:v>
      </x:c>
      <x:c r="L22" s="3" t="str">
        <x:v>Specialty problem or narrower frontier; calibrated against Feige=35, swap chain=30 and typical Erdos=10.</x:v>
      </x:c>
    </x:row>
    <x:row r="23" ht="15" customHeight="1">
      <x:c r="A23" s="7" t="str">
        <x:v>022</x:v>
      </x:c>
      <x:c r="B23" s="3" t="str">
        <x:v>The weak inhomogeneous Duffin–Schaeffer conjecture</x:v>
      </x:c>
      <x:c r="C23" s="6" t="n">
        <x:v>40</x:v>
      </x:c>
      <x:c r="D23" s="3" t="n">
        <x:f>MAX(0,C23-5)</x:f>
        <x:v>35</x:v>
      </x:c>
      <x:c r="E23" s="3" t="n">
        <x:f>MIN(99,C23+5)</x:f>
        <x:v>45</x:v>
      </x:c>
      <x:c r="F23" s="3" t="n">
        <x:v>1</x:v>
      </x:c>
      <x:c r="G23" s="3" t="str">
        <x:v>Assistant estimate; not VibeMathed</x:v>
      </x:c>
      <x:c r="H23" s="3" t="str">
        <x:v>https://github.com/openai/math/blob/main/preprints/The-weak-inhomogeneous-Duffin-Schaeffer-conjecture-September-25-2026/paper.pdf</x:v>
      </x:c>
      <x:c r="I23" s="3" t="str"/>
      <x:c r="J23" s="3" t="str">
        <x:v>No family scope link in the catalogue; this alone does not establish absence of all formal artifacts.</x:v>
      </x:c>
      <x:c r="K23" s="3" t="str">
        <x:v>Proves that for every real shift γ and finite-valued \psi:\mathbb N\to[0,\infty), divergence of \sum_q\phi(q)\psi(q)/q implies \|qx-\gamma\|\lt \psi(q) for infinitely many q, for almost every x. Here ϕ is Euler's totient and the norm is distance to the nearest integer. Numerators are unrestricted; no monotonicity or Diophantine condition on γ is needed.</x:v>
      </x:c>
      <x:c r="L23" s="3" t="str">
        <x:v>Specialty problem or narrower frontier; calibrated against Feige=35, swap chain=30 and typical Erdos=10.</x:v>
      </x:c>
    </x:row>
    <x:row r="24" ht="15" customHeight="1">
      <x:c r="A24" s="7" t="str">
        <x:v>023</x:v>
      </x:c>
      <x:c r="B24" s="3" t="str">
        <x:v>Patterson's first moment for cubic Gauss sums</x:v>
      </x:c>
      <x:c r="C24" s="6" t="n">
        <x:v>35</x:v>
      </x:c>
      <x:c r="D24" s="3" t="n">
        <x:f>MAX(0,C24-5)</x:f>
        <x:v>30</x:v>
      </x:c>
      <x:c r="E24" s="3" t="n">
        <x:f>MIN(99,C24+5)</x:f>
        <x:v>40</x:v>
      </x:c>
      <x:c r="F24" s="3" t="n">
        <x:v>1</x:v>
      </x:c>
      <x:c r="G24" s="3" t="str">
        <x:v>Assistant estimate; not VibeMathed</x:v>
      </x:c>
      <x:c r="H24" s="3" t="str">
        <x:v>https://github.com/openai/math/blob/main/preprints/An-unconditional-first-moment-for-cubic-Gauss-sums-September-25-2026/paper.pdf</x:v>
      </x:c>
      <x:c r="I24" s="3" t="str">
        <x:v>https://github.com/openai/math/blob/main/lean/docs/023.md</x:v>
      </x:c>
      <x:c r="J24" s="3" t="str">
        <x:v>A linked scope document exists; read it for exact theorem coverage.</x:v>
      </x:c>
      <x:c r="K24" s="3" t="str">
        <x:v>Proves unconditionally the all-primary-prime form of Patterson’s first-moment asymptotic: normalized cubic Gauss sums over primary Eisenstein primes of norm at most X, including both conjugates, have an explicit positive main term of order X^{5/6}/\log X. Every fixed nonzero prime-angle Fourier mode has smaller order. ([Lean](lean/docs/023.md))</x:v>
      </x:c>
      <x:c r="L24" s="3" t="str">
        <x:v>Specialty problem or narrower frontier; calibrated against Feige=35, swap chain=30 and typical Erdos=10.</x:v>
      </x:c>
    </x:row>
    <x:row r="25" ht="15" customHeight="1">
      <x:c r="A25" s="7" t="str">
        <x:v>024</x:v>
      </x:c>
      <x:c r="B25" s="3" t="str">
        <x:v>An asymptotic formula for the number of totients</x:v>
      </x:c>
      <x:c r="C25" s="6" t="n">
        <x:v>30</x:v>
      </x:c>
      <x:c r="D25" s="3" t="n">
        <x:f>MAX(0,C25-5)</x:f>
        <x:v>25</x:v>
      </x:c>
      <x:c r="E25" s="3" t="n">
        <x:f>MIN(99,C25+5)</x:f>
        <x:v>35</x:v>
      </x:c>
      <x:c r="F25" s="3" t="n">
        <x:v>1</x:v>
      </x:c>
      <x:c r="G25" s="3" t="str">
        <x:v>Assistant estimate; not VibeMathed</x:v>
      </x:c>
      <x:c r="H25" s="3" t="str">
        <x:v>https://github.com/openai/math/blob/main/preprints/An-asymptotic-formula-for-the-number-of-totients-September-25-2026/An-asymptotic-formula-for-the-number-of-totients-September-25-2026.pdf</x:v>
      </x:c>
      <x:c r="I25" s="3" t="str">
        <x:v>https://github.com/openai/math/blob/main/lean/docs/024.md</x:v>
      </x:c>
      <x:c r="J25" s="3" t="str">
        <x:v>A linked scope document exists; read it for exact theorem coverage.</x:v>
      </x:c>
      <x:c r="K25" s="3" t="str">
        <x:v>Gives an asymptotic equivalent for the number V(x) of distinct totient values up to x, with a positive bounded phase-dependent factor determined by convergent arithmetic approximations. In particular, V(cx)/V(x)\to c for every fixed c &gt; 0, answering Erdős and Hall’s scaling question. ([Lean](lean/docs/024.md))</x:v>
      </x:c>
      <x:c r="L25" s="3" t="str">
        <x:v>Specialty problem or narrower frontier; calibrated against Feige=35, swap chain=30 and typical Erdos=10.</x:v>
      </x:c>
    </x:row>
    <x:row r="26" ht="15" customHeight="1">
      <x:c r="A26" s="7" t="str">
        <x:v>025</x:v>
      </x:c>
      <x:c r="B26" s="3" t="str">
        <x:v>Short Egyptian fractions</x:v>
      </x:c>
      <x:c r="C26" s="6" t="n">
        <x:v>35</x:v>
      </x:c>
      <x:c r="D26" s="3" t="n">
        <x:f>MAX(0,C26-5)</x:f>
        <x:v>30</x:v>
      </x:c>
      <x:c r="E26" s="3" t="n">
        <x:f>MIN(99,C26+5)</x:f>
        <x:v>40</x:v>
      </x:c>
      <x:c r="F26" s="3" t="n">
        <x:v>1</x:v>
      </x:c>
      <x:c r="G26" s="3" t="str">
        <x:v>Assistant estimate; not VibeMathed</x:v>
      </x:c>
      <x:c r="H26" s="3" t="str">
        <x:v>https://github.com/openai/math/blob/main/preprints/Short-Egyptian-fractions-September-25-2026/Short-Egyptian-fractions-September-25-2026.pdf</x:v>
      </x:c>
      <x:c r="I26" s="3" t="str">
        <x:v>https://github.com/openai/math/blob/main/lean/docs/025.md</x:v>
      </x:c>
      <x:c r="J26" s="3" t="str">
        <x:v>A linked scope document exists; read it for exact theorem coverage.</x:v>
      </x:c>
      <x:c r="K26" s="3" t="str">
        <x:v>Every rational a/b with 1\le a\lt b is a sum of O(\log\log b) distinct positive unit fractions. The worst-case minimum number of terms has the same order, resolving Erdős’s conjecture on short Egyptian fractions. ([Lean](lean/docs/025.md))</x:v>
      </x:c>
      <x:c r="L26" s="3" t="str">
        <x:v>Specialty problem or narrower frontier; calibrated against Feige=35, swap chain=30 and typical Erdos=10.</x:v>
      </x:c>
    </x:row>
    <x:row r="27" ht="15" customHeight="1">
      <x:c r="A27" s="7" t="str">
        <x:v>026</x:v>
      </x:c>
      <x:c r="B27" s="3" t="str">
        <x:v>Positive lower density of large prime gaps</x:v>
      </x:c>
      <x:c r="C27" s="6" t="n">
        <x:v>45</x:v>
      </x:c>
      <x:c r="D27" s="3" t="n">
        <x:f>MAX(0,C27-5)</x:f>
        <x:v>40</x:v>
      </x:c>
      <x:c r="E27" s="3" t="n">
        <x:f>MIN(99,C27+5)</x:f>
        <x:v>50</x:v>
      </x:c>
      <x:c r="F27" s="3" t="n">
        <x:v>1</x:v>
      </x:c>
      <x:c r="G27" s="3" t="str">
        <x:v>Assistant estimate; not VibeMathed</x:v>
      </x:c>
      <x:c r="H27" s="3" t="str">
        <x:v>https://github.com/openai/math/blob/main/preprints/Positive-lower-density-of-large-prime-gaps-September-25-2026/main.pdf</x:v>
      </x:c>
      <x:c r="I27" s="3" t="str">
        <x:v>https://github.com/openai/math/blob/main/lean/docs/026.md</x:v>
      </x:c>
      <x:c r="J27" s="3" t="str">
        <x:v>A linked scope document exists; read it for exact theorem coverage.</x:v>
      </x:c>
      <x:c r="K27" s="3" t="str">
        <x:v>For every fixed C &gt; 0, a positive proportion of consecutive prime gaps exceed C\log p_n, throughout every sufficiently large initial segment of the primes. The proportion may depend on C. Consequently, the indices where p_n/n increases have positive lower density, answering Erdős and Prachar. ([Lean](lean/docs/026.md))</x:v>
      </x:c>
      <x:c r="L27" s="3" t="str">
        <x:v>Established subfield conjecture or structural programme; calibrated against Jacobian=65, cycle double cover=55, Connes rigidity=45 and Feige=35.</x:v>
      </x:c>
    </x:row>
    <x:row r="28" ht="15" customHeight="1">
      <x:c r="A28" s="7" t="str">
        <x:v>027</x:v>
      </x:c>
      <x:c r="B28" s="3" t="str">
        <x:v>Potential integral density on curve character varieties</x:v>
      </x:c>
      <x:c r="C28" s="6" t="n">
        <x:v>25</x:v>
      </x:c>
      <x:c r="D28" s="3" t="n">
        <x:f>MAX(0,C28-5)</x:f>
        <x:v>20</x:v>
      </x:c>
      <x:c r="E28" s="3" t="n">
        <x:f>MIN(99,C28+5)</x:f>
        <x:v>30</x:v>
      </x:c>
      <x:c r="F28" s="3" t="n">
        <x:v>1</x:v>
      </x:c>
      <x:c r="G28" s="3" t="str">
        <x:v>Assistant estimate; not VibeMathed</x:v>
      </x:c>
      <x:c r="H28" s="3" t="str">
        <x:v>https://github.com/openai/math/blob/main/preprints/Integral-points-on-character-varieties-of-curves-September-25-2026/paper.pdf</x:v>
      </x:c>
      <x:c r="I28" s="3" t="str"/>
      <x:c r="J28" s="3" t="str">
        <x:v>No family scope link in the catalogue; this alone does not establish absence of all formal artifacts.</x:v>
      </x:c>
      <x:c r="K28" s="3" t="str">
        <x:v>Resolves the determinant-one curve case of Litt's integral-density question. For every smooth connected complex algebraic curve and every rank, integral points become Zariski dense in every component of its SLr character variety over the full ring of integers of one number field. Prescribed quasi-unipotent boundary conjugacy classes are allowed, including nonsemisimple classes.</x:v>
      </x:c>
      <x:c r="L28" s="3" t="str">
        <x:v>Specialty problem or narrower frontier; calibrated against Feige=35, swap chain=30 and typical Erdos=10.</x:v>
      </x:c>
    </x:row>
    <x:row r="29" ht="15" customHeight="1">
      <x:c r="A29" s="7" t="str">
        <x:v>028</x:v>
      </x:c>
      <x:c r="B29" s="3" t="str">
        <x:v>Uniformly bounded components of Gaussian-prime graphs</x:v>
      </x:c>
      <x:c r="C29" s="6" t="n">
        <x:v>45</x:v>
      </x:c>
      <x:c r="D29" s="3" t="n">
        <x:f>MAX(0,C29-5)</x:f>
        <x:v>40</x:v>
      </x:c>
      <x:c r="E29" s="3" t="n">
        <x:f>MIN(99,C29+5)</x:f>
        <x:v>50</x:v>
      </x:c>
      <x:c r="F29" s="3" t="n">
        <x:v>1</x:v>
      </x:c>
      <x:c r="G29" s="3" t="str">
        <x:v>Assistant estimate; not VibeMathed</x:v>
      </x:c>
      <x:c r="H29" s="3" t="str">
        <x:v>https://github.com/openai/math/blob/main/preprints/Bounded-Step-Walks-on-Gaussian-Primes-September-26-2026/paper.pdf</x:v>
      </x:c>
      <x:c r="I29" s="3" t="str">
        <x:v>https://github.com/openai/math/blob/main/lean/docs/028.md</x:v>
      </x:c>
      <x:c r="J29" s="3" t="str">
        <x:v>A linked scope document exists; read it for exact theorem coverage.</x:v>
      </x:c>
      <x:c r="K29" s="3" t="str">
        <x:v>Proves the Gaussian moat conjecture: no infinite walk through distinct Gaussian primes can have uniformly bounded steps. More strongly, for every distance bound D, the graph joining Gaussian primes at distance at most D has uniformly bounded finite component sizes, depending only on D, including primes on the coordinate axes. ([Lean](lean/docs/028.md))</x:v>
      </x:c>
      <x:c r="L29" s="3" t="str">
        <x:v>Established subfield conjecture or structural programme; calibrated against Jacobian=65, cycle double cover=55, Connes rigidity=45 and Feige=35.</x:v>
      </x:c>
    </x:row>
    <x:row r="30" ht="15" customHeight="1">
      <x:c r="A30" s="7" t="str">
        <x:v>029</x:v>
      </x:c>
      <x:c r="B30" s="3" t="str">
        <x:v>Primitive roots for every admissible integer base</x:v>
      </x:c>
      <x:c r="C30" s="6" t="n">
        <x:v>65</x:v>
      </x:c>
      <x:c r="D30" s="3" t="n">
        <x:f>MAX(0,C30-5)</x:f>
        <x:v>60</x:v>
      </x:c>
      <x:c r="E30" s="3" t="n">
        <x:f>MIN(99,C30+5)</x:f>
        <x:v>70</x:v>
      </x:c>
      <x:c r="F30" s="3" t="n">
        <x:v>2</x:v>
      </x:c>
      <x:c r="G30" s="3" t="str">
        <x:v>Assistant estimate; not VibeMathed</x:v>
      </x:c>
      <x:c r="H30" s="3" t="str">
        <x:v>https://github.com/openai/math/blob/main/preprints/Primitive-roots-for-every-admissible-integer-base-October-4-2026/primitive-roots-all-integer-bases.pdf</x:v>
      </x:c>
      <x:c r="I30" s="3" t="str"/>
      <x:c r="J30" s="3" t="str">
        <x:v>No family scope link in the catalogue; this alone does not establish absence of all formal artifacts.</x:v>
      </x:c>
      <x:c r="K30" s="3" t="str">
        <x:v>Proves the infinitude assertion in Artin's primitive root conjecture for every integer a that is neither −1 nor a square. For each such base, at least c_a x/(\log x)^2 primes in every sufficiently large interval (x,2x) have primitive root a, with c_a\gt 0.</x:v>
      </x:c>
      <x:c r="L30" s="3" t="str">
        <x:v>Established subfield conjecture or structural programme; calibrated against Jacobian=65, cycle double cover=55, Connes rigidity=45 and Feige=35.</x:v>
      </x:c>
    </x:row>
    <x:row r="31" ht="15" customHeight="1">
      <x:c r="A31" s="7" t="str">
        <x:v>030</x:v>
      </x:c>
      <x:c r="B31" s="3" t="str">
        <x:v>Modularity of elliptic curves over imaginary quadratic fields</x:v>
      </x:c>
      <x:c r="C31" s="6" t="n">
        <x:v>75</x:v>
      </x:c>
      <x:c r="D31" s="3" t="n">
        <x:f>MAX(0,C31-5)</x:f>
        <x:v>70</x:v>
      </x:c>
      <x:c r="E31" s="3" t="n">
        <x:f>MIN(99,C31+5)</x:f>
        <x:v>80</x:v>
      </x:c>
      <x:c r="F31" s="3" t="n">
        <x:v>1</x:v>
      </x:c>
      <x:c r="G31" s="3" t="str">
        <x:v>Assistant estimate; not VibeMathed</x:v>
      </x:c>
      <x:c r="H31" s="3" t="str">
        <x:v>https://github.com/openai/math/blob/main/preprints/Modularity-of-elliptic-curves-over-imaginary-quadratic-fields-October-4-2026/paper.pdf</x:v>
      </x:c>
      <x:c r="I31" s="3" t="str"/>
      <x:c r="J31" s="3" t="str">
        <x:v>No family scope link in the catalogue; this alone does not establish absence of all formal artifacts.</x:v>
      </x:c>
      <x:c r="K31" s="3" t="str">
        <x:v>Proves the modularity conjecture for elliptic curves over imaginary quadratic fields: every elliptic curve over every imaginary quadratic field is modular, with matching local parameters at every place.</x:v>
      </x:c>
      <x:c r="L31" s="3" t="str">
        <x:v>Central cross-field or major field-defining target; calibrated above the Jacobian=65 anchor.</x:v>
      </x:c>
    </x:row>
    <x:row r="32" ht="15" customHeight="1">
      <x:c r="A32" s="7" t="str">
        <x:v>031</x:v>
      </x:c>
      <x:c r="B32" s="3" t="str">
        <x:v>Uchida’s conjecture for open homomorphisms of Galois groups</x:v>
      </x:c>
      <x:c r="C32" s="6" t="n">
        <x:v>45</x:v>
      </x:c>
      <x:c r="D32" s="3" t="n">
        <x:f>MAX(0,C32-5)</x:f>
        <x:v>40</x:v>
      </x:c>
      <x:c r="E32" s="3" t="n">
        <x:f>MIN(99,C32+5)</x:f>
        <x:v>50</x:v>
      </x:c>
      <x:c r="F32" s="3" t="n">
        <x:v>1</x:v>
      </x:c>
      <x:c r="G32" s="3" t="str">
        <x:v>Assistant estimate; not VibeMathed</x:v>
      </x:c>
      <x:c r="H32" s="3" t="str">
        <x:v>https://github.com/openai/math/blob/main/preprints/Open-Homomorphisms-of-Global-Solvably-Closed-Galois-Groups-October-5-2026/open-homomorphisms-solvably-closed-galois-groups.pdf</x:v>
      </x:c>
      <x:c r="I32" s="3" t="str"/>
      <x:c r="J32" s="3" t="str">
        <x:v>No family scope link in the catalogue; this alone does not establish absence of all formal artifacts.</x:v>
      </x:c>
      <x:c r="K32" s="3" t="str">
        <x:v>Proves Uchida's conjecture: every continuous open homomorphism between Galois groups of possibly infinite solvably closed Galois extensions of number fields comes from a unique equivariant field embedding in the opposite direction. No restriction on the kernel or separate cyclotomic-compatibility assumption is needed.</x:v>
      </x:c>
      <x:c r="L32" s="3" t="str">
        <x:v>Established subfield conjecture or structural programme; calibrated against Jacobian=65, cycle double cover=55, Connes rigidity=45 and Feige=35.</x:v>
      </x:c>
    </x:row>
    <x:row r="33" ht="15" customHeight="1">
      <x:c r="A33" s="7" t="str">
        <x:v>032</x:v>
      </x:c>
      <x:c r="B33" s="3" t="str">
        <x:v>Hodge and Kuga–Satake results for all projective K3 surfaces</x:v>
      </x:c>
      <x:c r="C33" s="6" t="n">
        <x:v>88</x:v>
      </x:c>
      <x:c r="D33" s="3" t="n">
        <x:f>MAX(0,C33-5)</x:f>
        <x:v>83</x:v>
      </x:c>
      <x:c r="E33" s="3" t="n">
        <x:f>MIN(99,C33+5)</x:f>
        <x:v>93</x:v>
      </x:c>
      <x:c r="F33" s="3" t="n">
        <x:v>8</x:v>
      </x:c>
      <x:c r="G33" s="3" t="str">
        <x:v>Assistant estimate; not VibeMathed</x:v>
      </x:c>
      <x:c r="H33" s="3" t="str">
        <x:v>https://github.com/openai/math/blob/main/preprints/The-rational-Hodge-conjecture-for-products-of-K3-surfaces-October-4-2026/hodge-conjecture-products-k3.pdf</x:v>
      </x:c>
      <x:c r="I33" s="3" t="str"/>
      <x:c r="J33" s="3" t="str">
        <x:v>No family scope link in the catalogue; this alone does not establish absence of all formal artifacts.</x:v>
      </x:c>
      <x:c r="K33" s="3" t="str">
        <x:v>Proves the rational Hodge conjecture for every complex CM abelian variety, in every dimension and codimension. Through Milne's theorems, this also gives the Tate conjecture for all abelian varieties over finite fields and the Hodge standard conjecture for abelian varieties in every characteristic. Companion results prove rational Hodge for arbitrary products of projective complex K3 surfaces and algebraicity of the Kuga–Satake correspondence for every such surface.</x:v>
      </x:c>
      <x:c r="L33" s="3" t="str">
        <x:v>CM Hodge plus Tate for all finite-field abelian varieties reaches several central conjectural frameworks; &gt;87 is plausible but debatable.</x:v>
      </x:c>
    </x:row>
    <x:row r="34" ht="15" customHeight="1">
      <x:c r="A34" s="7" t="str">
        <x:v>033</x:v>
      </x:c>
      <x:c r="B34" s="3" t="str">
        <x:v>Iitaka subadditivity, variation, and logarithmic additivity</x:v>
      </x:c>
      <x:c r="C34" s="6" t="n">
        <x:v>65</x:v>
      </x:c>
      <x:c r="D34" s="3" t="n">
        <x:f>MAX(0,C34-5)</x:f>
        <x:v>60</x:v>
      </x:c>
      <x:c r="E34" s="3" t="n">
        <x:f>MIN(99,C34+5)</x:f>
        <x:v>70</x:v>
      </x:c>
      <x:c r="F34" s="3" t="n">
        <x:v>5</x:v>
      </x:c>
      <x:c r="G34" s="3" t="str">
        <x:v>Assistant estimate; not VibeMathed</x:v>
      </x:c>
      <x:c r="H34" s="3" t="str">
        <x:v>https://github.com/openai/math/blob/main/preprints/Orbifold-and-logarithmic-Iitaka-subadditivity-September-26-2026/paper.pdf</x:v>
      </x:c>
      <x:c r="I34" s="3" t="str">
        <x:v>https://github.com/openai/math/blob/main/lean/docs/033.md</x:v>
      </x:c>
      <x:c r="J34" s="3" t="str">
        <x:v>A linked scope document exists; read it for exact theorem coverage.</x:v>
      </x:c>
      <x:c r="K34" s="3" t="str">
        <x:v>Proves Campana's orbifold Iitaka subadditivity conjecture for smooth Fujiki-class-\mathcal C manifolds with rational simple-normal-crossing boundaries. For projective fibrations f:U\to V of smooth complex quasi-projective varieties with connected fibers, general fiber F, and \bar\kappa(V)\ge0, proves Popa's inequality \bar\kappa(U)\ge\kappa(F)+\max\{\bar\kappa(V),\mathop{\mathrm{Var}}\nolimits (f)\}, where variation measures the whole geometric generic fiber. ([Lean](lean/docs/033.md))</x:v>
      </x:c>
      <x:c r="L34" s="3" t="str">
        <x:v>Established subfield conjecture or structural programme; calibrated against Jacobian=65, cycle double cover=55, Connes rigidity=45 and Feige=35.</x:v>
      </x:c>
    </x:row>
    <x:row r="35" ht="15" customHeight="1">
      <x:c r="A35" s="7" t="str">
        <x:v>034</x:v>
      </x:c>
      <x:c r="B35" s="3" t="str">
        <x:v>Log abundance for compact Kähler spaces under logarithmic Iitaka subadditivity</x:v>
      </x:c>
      <x:c r="C35" s="6" t="n">
        <x:v>80</x:v>
      </x:c>
      <x:c r="D35" s="3" t="n">
        <x:f>MAX(0,C35-5)</x:f>
        <x:v>75</x:v>
      </x:c>
      <x:c r="E35" s="3" t="n">
        <x:f>MIN(99,C35+5)</x:f>
        <x:v>85</x:v>
      </x:c>
      <x:c r="F35" s="3" t="n">
        <x:v>14</x:v>
      </x:c>
      <x:c r="G35" s="3" t="str">
        <x:v>Assistant estimate; not VibeMathed</x:v>
      </x:c>
      <x:c r="H35" s="3" t="str">
        <x:v>https://github.com/openai/math/blob/main/preprints/Log-abundance-for-compact-Kahler-spaces-under-logarithmic-Iitaka-subadditivity-October-4-2026/main.pdf</x:v>
      </x:c>
      <x:c r="I35" s="3" t="str"/>
      <x:c r="J35" s="3" t="str">
        <x:v>No family scope link in the catalogue; this alone does not establish absence of all formal artifacts.</x:v>
      </x:c>
      <x:c r="K35" s="3" t="str">
        <x:v>Using logarithmic Iitaka subadditivity, proves log abundance in every dimension for normal compact Kähler log canonical pairs with effective rational boundary: an analytically nef ℚ-Cartier adjoint is semiample. It also proves projective log abundance over every algebraically closed field of characteristic zero and the effective Iitaka fibration conjecture for smooth projective varieties of nonnegative Kodaira dimension in that setting. A further result resolves the finite-rational-coefficient index conjecture for connected projective semi-log-canonical log Calabi–Yau pairs over such fields in each fixed dimension and for each fixed finite set of rational boundary coefficients, with a uniform index independent of the number of components.</x:v>
      </x:c>
      <x:c r="L35" s="3" t="str">
        <x:v>All-dimensional abundance is a central structural goal of the minimal-model program; conditional structure is tied to family 033.</x:v>
      </x:c>
    </x:row>
    <x:row r="36" ht="15" customHeight="1">
      <x:c r="A36" s="7" t="str">
        <x:v>035</x:v>
      </x:c>
      <x:c r="B36" s="3" t="str">
        <x:v>Log-canonical threefold abundance in numerical dimension one</x:v>
      </x:c>
      <x:c r="C36" s="6" t="n">
        <x:v>30</x:v>
      </x:c>
      <x:c r="D36" s="3" t="n">
        <x:f>MAX(0,C36-5)</x:f>
        <x:v>25</x:v>
      </x:c>
      <x:c r="E36" s="3" t="n">
        <x:f>MIN(99,C36+5)</x:f>
        <x:v>35</x:v>
      </x:c>
      <x:c r="F36" s="3" t="n">
        <x:v>2</x:v>
      </x:c>
      <x:c r="G36" s="3" t="str">
        <x:v>Assistant estimate; not VibeMathed</x:v>
      </x:c>
      <x:c r="H36" s="3" t="str">
        <x:v>https://github.com/openai/math/blob/main/preprints/Log-abundance-in-numerical-dimension-one-for-threefolds-in-positive-characteristic-October-5-2026/paper.pdf</x:v>
      </x:c>
      <x:c r="I36" s="3" t="str"/>
      <x:c r="J36" s="3" t="str">
        <x:v>No family scope link in the catalogue; this alone does not establish absence of all formal artifacts.</x:v>
      </x:c>
      <x:c r="K36" s="3" t="str">
        <x:v>Proves log abundance for projective log canonical threefold pairs over algebraically closed fields of characteristic p &gt; 3 when the effective boundary is rational and the ℚ-Cartier adjoint is nef of numerical dimension one. The adjoint is semiample, without requiring the original variety to be terminal or ℚ-factorial.</x:v>
      </x:c>
      <x:c r="L36" s="3" t="str">
        <x:v>Specialty problem or narrower frontier; calibrated against Feige=35, swap chain=30 and typical Erdos=10.</x:v>
      </x:c>
    </x:row>
    <x:row r="37" ht="15" customHeight="1">
      <x:c r="A37" s="7" t="str">
        <x:v>036</x:v>
      </x:c>
      <x:c r="B37" s="3" t="str">
        <x:v>Numerical semiampleness and generalized minimal models</x:v>
      </x:c>
      <x:c r="C37" s="6" t="n">
        <x:v>65</x:v>
      </x:c>
      <x:c r="D37" s="3" t="n">
        <x:f>MAX(0,C37-5)</x:f>
        <x:v>60</x:v>
      </x:c>
      <x:c r="E37" s="3" t="n">
        <x:f>MIN(99,C37+5)</x:f>
        <x:v>70</x:v>
      </x:c>
      <x:c r="F37" s="3" t="n">
        <x:v>4</x:v>
      </x:c>
      <x:c r="G37" s="3" t="str">
        <x:v>Assistant estimate; not VibeMathed</x:v>
      </x:c>
      <x:c r="H37" s="3" t="str">
        <x:v>https://github.com/openai/math/blob/main/preprints/Numerical-semiampleness-of-nef-adjoint-classes-on-compact-Kahler-manifolds-October-4-2026/numerical-generalized-abundance.pdf</x:v>
      </x:c>
      <x:c r="I37" s="3" t="str"/>
      <x:c r="J37" s="3" t="str">
        <x:v>No family scope link in the catalogue; this alone does not establish absence of all formal artifacts.</x:v>
      </x:c>
      <x:c r="K37" s="3" t="str">
        <x:v>Proves numerical semiampleness for nef adjoints K_X+B+M with K_X+B pseudo-effective and M nef rational, for projective klt rational pairs over algebraically closed characteristic-zero fields and smooth compact Kähler rational klt simple-normal-crossing pairs, using Bott–Chern cohomology in the latter case. Separately, projective generalized log canonical rational pairs over such fields admit minimal models for pseudo-effective adjoints and Mori fiber spaces otherwise, with nef b-data fixed.</x:v>
      </x:c>
      <x:c r="L37" s="3" t="str">
        <x:v>Established subfield conjecture or structural programme; calibrated against Jacobian=65, cycle double cover=55, Connes rigidity=45 and Feige=35.</x:v>
      </x:c>
    </x:row>
    <x:row r="38" ht="15" customHeight="1">
      <x:c r="A38" s="7" t="str">
        <x:v>037</x:v>
      </x:c>
      <x:c r="B38" s="3" t="str">
        <x:v>The ordinary-double-point volume gap</x:v>
      </x:c>
      <x:c r="C38" s="6" t="n">
        <x:v>40</x:v>
      </x:c>
      <x:c r="D38" s="3" t="n">
        <x:f>MAX(0,C38-5)</x:f>
        <x:v>35</x:v>
      </x:c>
      <x:c r="E38" s="3" t="n">
        <x:f>MIN(99,C38+5)</x:f>
        <x:v>45</x:v>
      </x:c>
      <x:c r="F38" s="3" t="n">
        <x:v>2</x:v>
      </x:c>
      <x:c r="G38" s="3" t="str">
        <x:v>Assistant estimate; not VibeMathed</x:v>
      </x:c>
      <x:c r="H38" s="3" t="str">
        <x:v>https://github.com/openai/math/blob/main/preprints/The-ordinary-double-point-gap-in-every-dimension-September-24-2026/paper.pdf</x:v>
      </x:c>
      <x:c r="I38" s="3" t="str"/>
      <x:c r="J38" s="3" t="str">
        <x:v>No family scope link in the catalogue; this alone does not establish absence of all formal artifacts.</x:v>
      </x:c>
      <x:c r="K38" s="3" t="str">
        <x:v>Proves the ordinary-double-point volume-gap conjecture: every singular complex algebraic klt germ of dimension n ≥ 2, with zero boundary, has normalized volume at most 2(n-1)^n. Equality holds precisely for an analytic ordinary double point.</x:v>
      </x:c>
      <x:c r="L38" s="3" t="str">
        <x:v>Specialty problem or narrower frontier; calibrated against Feige=35, swap chain=30 and typical Erdos=10.</x:v>
      </x:c>
    </x:row>
    <x:row r="39" ht="15" customHeight="1">
      <x:c r="A39" s="7" t="str">
        <x:v>038</x:v>
      </x:c>
      <x:c r="B39" s="3" t="str">
        <x:v>Fujita’s freeness conjecture</x:v>
      </x:c>
      <x:c r="C39" s="6" t="n">
        <x:v>60</x:v>
      </x:c>
      <x:c r="D39" s="3" t="n">
        <x:f>MAX(0,C39-5)</x:f>
        <x:v>55</x:v>
      </x:c>
      <x:c r="E39" s="3" t="n">
        <x:f>MIN(99,C39+5)</x:f>
        <x:v>65</x:v>
      </x:c>
      <x:c r="F39" s="3" t="n">
        <x:v>1</x:v>
      </x:c>
      <x:c r="G39" s="3" t="str">
        <x:v>Assistant estimate; not VibeMathed</x:v>
      </x:c>
      <x:c r="H39" s="3" t="str">
        <x:v>https://github.com/openai/math/blob/main/preprints/Fujitas-freeness-conjecture-September-23-2026/Fujitas-freeness-conjecture-September-23-2026.pdf</x:v>
      </x:c>
      <x:c r="I39" s="3" t="str"/>
      <x:c r="J39" s="3" t="str">
        <x:v>No family scope link in the catalogue; this alone does not establish absence of all formal artifacts.</x:v>
      </x:c>
      <x:c r="K39" s="3" t="str">
        <x:v>Proves Fujita's freeness conjecture at its sharp bound in every dimension: for a smooth projective complex variety X of dimension n and an ample line bundle L, the adjoint K_X+mL is globally generated for every integer m\ge n+1.</x:v>
      </x:c>
      <x:c r="L39" s="3" t="str">
        <x:v>Established subfield conjecture or structural programme; calibrated against Jacobian=65, cycle double cover=55, Connes rigidity=45 and Feige=35.</x:v>
      </x:c>
    </x:row>
    <x:row r="40" ht="15" customHeight="1">
      <x:c r="A40" s="7" t="str">
        <x:v>039</x:v>
      </x:c>
      <x:c r="B40" s="3" t="str">
        <x:v>Nagata’s conjecture and maximal Seshadri constants</x:v>
      </x:c>
      <x:c r="C40" s="6" t="n">
        <x:v>60</x:v>
      </x:c>
      <x:c r="D40" s="3" t="n">
        <x:f>MAX(0,C40-5)</x:f>
        <x:v>55</x:v>
      </x:c>
      <x:c r="E40" s="3" t="n">
        <x:f>MIN(99,C40+5)</x:f>
        <x:v>65</x:v>
      </x:c>
      <x:c r="F40" s="3" t="n">
        <x:v>4</x:v>
      </x:c>
      <x:c r="G40" s="3" t="str">
        <x:v>Assistant estimate; not VibeMathed</x:v>
      </x:c>
      <x:c r="H40" s="3" t="str">
        <x:v>https://github.com/openai/math/blob/main/preprints/Nagatas-Conjecture-for-Plane-Curves-September-23-2026/main.pdf</x:v>
      </x:c>
      <x:c r="I40" s="3" t="str">
        <x:v>https://github.com/openai/math/blob/main/lean/docs/039.md</x:v>
      </x:c>
      <x:c r="J40" s="3" t="str">
        <x:v>A linked scope document exists; read it for exact theorem coverage.</x:v>
      </x:c>
      <x:c r="K40" s="3" t="str">
        <x:v>Proves Nagata's strict inequality \sum_i m_i\lt d\sqrt r for every nonzero effective plane curve of degree d through r ≥ 10 very general complex points, with arbitrary multiplicities mi. It also proves maximal multipoint Seshadri constants (L^n/r)^{1/n} for every smooth polarized projective variety of dimension n ≥ 2 and all sufficiently large r: at very general points over ℂ, and at the geometric generic tuple over any algebraically closed field of positive characteristic. ([Lean](lean/docs/039.md))</x:v>
      </x:c>
      <x:c r="L40" s="3" t="str">
        <x:v>Established subfield conjecture or structural programme; calibrated against Jacobian=65, cycle double cover=55, Connes rigidity=45 and Feige=35.</x:v>
      </x:c>
    </x:row>
    <x:row r="41" ht="15" customHeight="1">
      <x:c r="A41" s="7" t="str">
        <x:v>040</x:v>
      </x:c>
      <x:c r="B41" s="3" t="str">
        <x:v>Bloch’s conjecture for complex surfaces</x:v>
      </x:c>
      <x:c r="C41" s="6" t="n">
        <x:v>65</x:v>
      </x:c>
      <x:c r="D41" s="3" t="n">
        <x:f>MAX(0,C41-5)</x:f>
        <x:v>60</x:v>
      </x:c>
      <x:c r="E41" s="3" t="n">
        <x:f>MIN(99,C41+5)</x:f>
        <x:v>70</x:v>
      </x:c>
      <x:c r="F41" s="3" t="n">
        <x:v>1</x:v>
      </x:c>
      <x:c r="G41" s="3" t="str">
        <x:v>Assistant estimate; not VibeMathed</x:v>
      </x:c>
      <x:c r="H41" s="3" t="str">
        <x:v>https://github.com/openai/math/blob/main/preprints/Blochs-Conjecture-for-Surfaces-with-pg-equals-q-equals-0-September-24-2026/paper.pdf</x:v>
      </x:c>
      <x:c r="I41" s="3" t="str"/>
      <x:c r="J41" s="3" t="str">
        <x:v>No family scope link in the catalogue; this alone does not establish absence of all formal artifacts.</x:v>
      </x:c>
      <x:c r="K41" s="3" t="str">
        <x:v>Proves Bloch's conjecture: for every smooth connected projective complex surface S with p_g(S)=0, the Albanese map \mathrm{CH}_0(S)^0\to\mathrm{Alb}(S)(\mathbb C) on integral degree-zero zero-cycles is an isomorphism. This combines the new p_g=q=0 theorem with the classical theorem of Bloch, Kas, and Lieberman.</x:v>
      </x:c>
      <x:c r="L41" s="3" t="str">
        <x:v>Established subfield conjecture or structural programme; calibrated against Jacobian=65, cycle double cover=55, Connes rigidity=45 and Feige=35.</x:v>
      </x:c>
    </x:row>
    <x:row r="42" ht="15" customHeight="1">
      <x:c r="A42" s="7" t="str">
        <x:v>041</x:v>
      </x:c>
      <x:c r="B42" s="3" t="str">
        <x:v>Hyperkähler SYZ and projective-space bases</x:v>
      </x:c>
      <x:c r="C42" s="6" t="n">
        <x:v>55</x:v>
      </x:c>
      <x:c r="D42" s="3" t="n">
        <x:f>MAX(0,C42-5)</x:f>
        <x:v>50</x:v>
      </x:c>
      <x:c r="E42" s="3" t="n">
        <x:f>MIN(99,C42+5)</x:f>
        <x:v>60</x:v>
      </x:c>
      <x:c r="F42" s="3" t="n">
        <x:v>2</x:v>
      </x:c>
      <x:c r="G42" s="3" t="str">
        <x:v>Assistant estimate; not VibeMathed</x:v>
      </x:c>
      <x:c r="H42" s="3" t="str">
        <x:v>https://github.com/openai/math/blob/main/preprints/Projective-Space-Bases-of-Lagrangian-Fibrations-September-23-2026/main.pdf</x:v>
      </x:c>
      <x:c r="I42" s="3" t="str"/>
      <x:c r="J42" s="3" t="str">
        <x:v>No family scope link in the catalogue; this alone does not establish absence of all formal artifacts.</x:v>
      </x:c>
      <x:c r="K42" s="3" t="str">
        <x:v>Proves the strong hyperkähler SYZ conjecture: every holomorphic line bundle with nonzero nef isotropic first Chern class on a compact irreducible holomorphic symplectic Kähler manifold is semiample. It also proves that every projective Lagrangian fibration with normal projective base has projective space as its base, in every dimension and deformation type.</x:v>
      </x:c>
      <x:c r="L42" s="3" t="str">
        <x:v>Established subfield conjecture or structural programme; calibrated against Jacobian=65, cycle double cover=55, Connes rigidity=45 and Feige=35.</x:v>
      </x:c>
    </x:row>
    <x:row r="43" ht="15" customHeight="1">
      <x:c r="A43" s="7" t="str">
        <x:v>042</x:v>
      </x:c>
      <x:c r="B43" s="3" t="str">
        <x:v>Oka classification for minimal compact complex surfaces: Kodaira dimension zero and class VII</x:v>
      </x:c>
      <x:c r="C43" s="6" t="n">
        <x:v>40</x:v>
      </x:c>
      <x:c r="D43" s="3" t="n">
        <x:f>MAX(0,C43-5)</x:f>
        <x:v>35</x:v>
      </x:c>
      <x:c r="E43" s="3" t="n">
        <x:f>MIN(99,C43+5)</x:f>
        <x:v>45</x:v>
      </x:c>
      <x:c r="F43" s="3" t="n">
        <x:v>1</x:v>
      </x:c>
      <x:c r="G43" s="3" t="str">
        <x:v>Assistant estimate; not VibeMathed</x:v>
      </x:c>
      <x:c r="H43" s="3" t="str">
        <x:v>https://github.com/openai/math/blob/main/preprints/Every-complex-K3-surface-is-Oka-September-23-2026/paper.pdf</x:v>
      </x:c>
      <x:c r="I43" s="3" t="str"/>
      <x:c r="J43" s="3" t="str">
        <x:v>No family scope link in the catalogue; this alone does not establish absence of all formal artifacts.</x:v>
      </x:c>
      <x:c r="K43" s="3" t="str">
        <x:v>Proves that every complex K3 surface is Oka, including nonprojective surfaces. More generally, every connected minimal compact complex surface of Kodaira dimension zero is Oka; a connected minimal compact complex surface of class VII is Oka exactly when it is a Hopf or Enoki surface.</x:v>
      </x:c>
      <x:c r="L43" s="3" t="str">
        <x:v>Specialty problem or narrower frontier; calibrated against Feige=35, swap chain=30 and typical Erdos=10.</x:v>
      </x:c>
    </x:row>
    <x:row r="44" ht="15" customHeight="1">
      <x:c r="A44" s="7" t="str">
        <x:v>043</x:v>
      </x:c>
      <x:c r="B44" s="3" t="str">
        <x:v>P = W for fixed-determinant SLn moduli spaces</x:v>
      </x:c>
      <x:c r="C44" s="6" t="n">
        <x:v>50</x:v>
      </x:c>
      <x:c r="D44" s="3" t="n">
        <x:f>MAX(0,C44-5)</x:f>
        <x:v>45</x:v>
      </x:c>
      <x:c r="E44" s="3" t="n">
        <x:f>MIN(99,C44+5)</x:f>
        <x:v>55</x:v>
      </x:c>
      <x:c r="F44" s="3" t="n">
        <x:v>1</x:v>
      </x:c>
      <x:c r="G44" s="3" t="str">
        <x:v>Assistant estimate; not VibeMathed</x:v>
      </x:c>
      <x:c r="H44" s="3" t="str">
        <x:v>https://github.com/openai/math/blob/main/preprints/P-equals-W-in-composite-rank-for-fixed-determinant-September-24-2026/P-equals-W-in-composite-rank-for-fixed-determinant-September-24-2026.pdf</x:v>
      </x:c>
      <x:c r="I44" s="3" t="str"/>
      <x:c r="J44" s="3" t="str">
        <x:v>No family scope link in the catalogue; this alone does not establish absence of all formal artifacts.</x:v>
      </x:c>
      <x:c r="K44" s="3" t="str">
        <x:v>Proves P_k=W_{2k}=W_{2k+1} on the full rational cohomology of smooth coprime fixed-determinant, trace-free Higgs moduli spaces and their character varieties for composite ranks over smooth projective complex curves of genus at least two. This includes variant cohomology and, together with the known prime-rank theorems, establishes the fixed-determinant P = W conjecture in every coprime rank.</x:v>
      </x:c>
      <x:c r="L44" s="3" t="str">
        <x:v>Established subfield conjecture or structural programme; calibrated against Jacobian=65, cycle double cover=55, Connes rigidity=45 and Feige=35.</x:v>
      </x:c>
    </x:row>
    <x:row r="45" ht="15" customHeight="1">
      <x:c r="A45" s="7" t="str">
        <x:v>044</x:v>
      </x:c>
      <x:c r="B45" s="3" t="str">
        <x:v>The equivariant cohomological Hikita conjecture</x:v>
      </x:c>
      <x:c r="C45" s="6" t="n">
        <x:v>40</x:v>
      </x:c>
      <x:c r="D45" s="3" t="n">
        <x:f>MAX(0,C45-5)</x:f>
        <x:v>35</x:v>
      </x:c>
      <x:c r="E45" s="3" t="n">
        <x:f>MIN(99,C45+5)</x:f>
        <x:v>45</x:v>
      </x:c>
      <x:c r="F45" s="3" t="n">
        <x:v>1</x:v>
      </x:c>
      <x:c r="G45" s="3" t="str">
        <x:v>Assistant estimate; not VibeMathed</x:v>
      </x:c>
      <x:c r="H45" s="3" t="str">
        <x:v>https://github.com/openai/math/blob/main/preprints/The-equivariant-cohomological-Hikita-conjecture-for-arbitrary-quivers-September-24-2026/main.pdf</x:v>
      </x:c>
      <x:c r="I45" s="3" t="str"/>
      <x:c r="J45" s="3" t="str">
        <x:v>No family scope link in the catalogue; this alone does not establish absence of all formal artifacts.</x:v>
      </x:c>
      <x:c r="K45" s="3" t="str">
        <x:v>Proves the equivariant cohomological Hikita correspondence for every finite quiver, including loops and multiple arrows, with arbitrary dimension and framing vectors and commuting flavor torus. When every semistable point is stable and the gauge action is free, the equivariant cohomology of the Nakajima variety is canonically the coordinate ring of the scheme-theoretic cocharacter-fixed locus of its flavor-deformed Coulomb branch.</x:v>
      </x:c>
      <x:c r="L45" s="3" t="str">
        <x:v>Specialty problem or narrower frontier; calibrated against Feige=35, swap chain=30 and typical Erdos=10.</x:v>
      </x:c>
    </x:row>
    <x:row r="46" ht="15" customHeight="1">
      <x:c r="A46" s="7" t="str">
        <x:v>046</x:v>
      </x:c>
      <x:c r="B46" s="3" t="str">
        <x:v>Shafarevich counterexamples in dimension two and with large fundamental group</x:v>
      </x:c>
      <x:c r="C46" s="6" t="n">
        <x:v>55</x:v>
      </x:c>
      <x:c r="D46" s="3" t="n">
        <x:f>MAX(0,C46-5)</x:f>
        <x:v>50</x:v>
      </x:c>
      <x:c r="E46" s="3" t="n">
        <x:f>MIN(99,C46+5)</x:f>
        <x:v>60</x:v>
      </x:c>
      <x:c r="F46" s="3" t="n">
        <x:v>2</x:v>
      </x:c>
      <x:c r="G46" s="3" t="str">
        <x:v>Assistant estimate; not VibeMathed</x:v>
      </x:c>
      <x:c r="H46" s="3" t="str">
        <x:v>https://github.com/openai/math/blob/main/preprints/A-projective-fourfold-with-large-fundamental-group-and-non-Stein-universal-cover-October-5-2026/large-fundamental-group-non-stein.pdf</x:v>
      </x:c>
      <x:c r="I46" s="3" t="str"/>
      <x:c r="J46" s="3" t="str">
        <x:v>No family scope link in the catalogue; this alone does not establish absence of all formal artifacts.</x:v>
      </x:c>
      <x:c r="K46" s="3" t="str">
        <x:v>Constructs a smooth projective complex fourfold with large fundamental group whose universal cover contains no positive-dimensional compact analytic subvariety but is neither Stein nor holomorphically convex. A separate smooth projective complex surface already disproves unrestricted Shafarevich holomorphic convexity in dimension two.</x:v>
      </x:c>
      <x:c r="L46" s="3" t="str">
        <x:v>Established subfield conjecture or structural programme; calibrated against Jacobian=65, cycle double cover=55, Connes rigidity=45 and Feige=35.</x:v>
      </x:c>
    </x:row>
    <x:row r="47" ht="15" customHeight="1">
      <x:c r="A47" s="7" t="str">
        <x:v>047</x:v>
      </x:c>
      <x:c r="B47" s="3" t="str">
        <x:v>Zariski cancellation and affine fibrations over the complex numbers</x:v>
      </x:c>
      <x:c r="C47" s="6" t="n">
        <x:v>60</x:v>
      </x:c>
      <x:c r="D47" s="3" t="n">
        <x:f>MAX(0,C47-5)</x:f>
        <x:v>55</x:v>
      </x:c>
      <x:c r="E47" s="3" t="n">
        <x:f>MIN(99,C47+5)</x:f>
        <x:v>65</x:v>
      </x:c>
      <x:c r="F47" s="3" t="n">
        <x:v>1</x:v>
      </x:c>
      <x:c r="G47" s="3" t="str">
        <x:v>Assistant estimate; not VibeMathed</x:v>
      </x:c>
      <x:c r="H47" s="3" t="str">
        <x:v>https://github.com/openai/math/blob/main/preprints/An-explicit-failure-of-complex-affine-space-cancellation-September-23-2026/paper.pdf</x:v>
      </x:c>
      <x:c r="I47" s="3" t="str">
        <x:v>https://github.com/openai/math/blob/main/lean/docs/047.md</x:v>
      </x:c>
      <x:c r="J47" s="3" t="str">
        <x:v>A linked scope document exists; read it for exact theorem coverage.</x:v>
      </x:c>
      <x:c r="K47" s="3" t="str">
        <x:v>Constructs an integral complex affine fourfold X\not\cong\mathbb A^4 with X\times\mathbb A^1\cong\mathbb A^5, disproving affine-space cancellation over ℂ in dimension four. It also disproves the Dolgachev–Weisfeiler affine-fibration conjecture: smooth surjections X\to\mathbb A^1 and \mathbb A^5\to\mathbb A^2 have every residue-field fiber isomorphic to affine three-space but are not Zariski-locally trivial. ([Lean](lean/docs/047.md))</x:v>
      </x:c>
      <x:c r="L47" s="3" t="str">
        <x:v>Established subfield conjecture or structural programme; calibrated against Jacobian=65, cycle double cover=55, Connes rigidity=45 and Feige=35.</x:v>
      </x:c>
    </x:row>
    <x:row r="48" ht="15" customHeight="1">
      <x:c r="A48" s="7" t="str">
        <x:v>048</x:v>
      </x:c>
      <x:c r="B48" s="3" t="str">
        <x:v>A characteristic-zero counterexample to Lipman–Zariski</x:v>
      </x:c>
      <x:c r="C48" s="6" t="n">
        <x:v>55</x:v>
      </x:c>
      <x:c r="D48" s="3" t="n">
        <x:f>MAX(0,C48-5)</x:f>
        <x:v>50</x:v>
      </x:c>
      <x:c r="E48" s="3" t="n">
        <x:f>MIN(99,C48+5)</x:f>
        <x:v>60</x:v>
      </x:c>
      <x:c r="F48" s="3" t="n">
        <x:v>1</x:v>
      </x:c>
      <x:c r="G48" s="3" t="str">
        <x:v>Assistant estimate; not VibeMathed</x:v>
      </x:c>
      <x:c r="H48" s="3" t="str">
        <x:v>https://github.com/openai/math/blob/main/preprints/A-singular-normal-affine-surface-with-free-tangent-sheaf-September-23-2026/paper.pdf</x:v>
      </x:c>
      <x:c r="I48" s="3" t="str"/>
      <x:c r="J48" s="3" t="str">
        <x:v>No family scope link in the catalogue; this alone does not establish absence of all formal artifacts.</x:v>
      </x:c>
      <x:c r="K48" s="3" t="str">
        <x:v>Constructs a singular normal affine complex surface with free rank-two tangent sheaf, disproving the characteristic-zero Lipman–Zariski conjecture.</x:v>
      </x:c>
      <x:c r="L48" s="3" t="str">
        <x:v>Established subfield conjecture or structural programme; calibrated against Jacobian=65, cycle double cover=55, Connes rigidity=45 and Feige=35.</x:v>
      </x:c>
    </x:row>
    <x:row r="49" ht="15" customHeight="1">
      <x:c r="A49" s="7" t="str">
        <x:v>049</x:v>
      </x:c>
      <x:c r="B49" s="3" t="str">
        <x:v>A stable-coordinate counterexample in four variables</x:v>
      </x:c>
      <x:c r="C49" s="6" t="n">
        <x:v>50</x:v>
      </x:c>
      <x:c r="D49" s="3" t="n">
        <x:f>MAX(0,C49-5)</x:f>
        <x:v>45</x:v>
      </x:c>
      <x:c r="E49" s="3" t="n">
        <x:f>MIN(99,C49+5)</x:f>
        <x:v>55</x:v>
      </x:c>
      <x:c r="F49" s="3" t="n">
        <x:v>2</x:v>
      </x:c>
      <x:c r="G49" s="3" t="str">
        <x:v>Assistant estimate; not VibeMathed</x:v>
      </x:c>
      <x:c r="H49" s="3" t="str">
        <x:v>https://github.com/openai/math/blob/main/preprints/A-stable-coordinate-that-is-not-a-coordinate-in-four-variables-October-5-2026/stable-coordinate-four-variables.pdf</x:v>
      </x:c>
      <x:c r="I49" s="3" t="str">
        <x:v>https://github.com/openai/math/blob/main/lean/docs/049.md</x:v>
      </x:c>
      <x:c r="J49" s="3" t="str">
        <x:v>A linked scope document exists; read it for exact theorem coverage.</x:v>
      </x:c>
      <x:c r="K49" s="3" t="str">
        <x:v>Constructs a polynomial in four complex variables that is not a coordinate but becomes one after adjoining a single variable, disproving the Stable Coordinate conjecture in four variables. Every fiber is affine three-space, yet none of its embeddings is rectifiable, also disproving the Abhyankar–Sathaye conjecture even when all fibers are affine spaces. ([Lean](lean/docs/049.md))</x:v>
      </x:c>
      <x:c r="L49" s="3" t="str">
        <x:v>Established subfield conjecture or structural programme; calibrated against Jacobian=65, cycle double cover=55, Connes rigidity=45 and Feige=35.</x:v>
      </x:c>
    </x:row>
    <x:row r="50" ht="15" customHeight="1">
      <x:c r="A50" s="7" t="str">
        <x:v>050</x:v>
      </x:c>
      <x:c r="B50" s="3" t="str">
        <x:v>A counterexample to Griffiths’ positivity conjecture</x:v>
      </x:c>
      <x:c r="C50" s="6" t="n">
        <x:v>55</x:v>
      </x:c>
      <x:c r="D50" s="3" t="n">
        <x:f>C50</x:f>
        <x:v>55</x:v>
      </x:c>
      <x:c r="E50" s="3" t="n">
        <x:f>C50</x:f>
        <x:v>55</x:v>
      </x:c>
      <x:c r="F50" s="3" t="n">
        <x:v>1</x:v>
      </x:c>
      <x:c r="G50" s="3" t="str">
        <x:v>Existing topic anchor</x:v>
      </x:c>
      <x:c r="H50" s="3" t="str">
        <x:v>https://github.com/openai/math/blob/main/preprints/ample-rank-two-bundles-on-the-quadric-surface-without-griffiths-positive-metrics-September-24-2026/paper.pdf</x:v>
      </x:c>
      <x:c r="I50" s="3" t="str">
        <x:v>https://github.com/openai/math/blob/main/lean/docs/050.md</x:v>
      </x:c>
      <x:c r="J50" s="3" t="str">
        <x:v>A linked scope document exists; read it for exact theorem coverage.</x:v>
      </x:c>
      <x:c r="K50" s="3" t="str">
        <x:v>Constructs ample rank-two bundles on \mathbb P^1\times\mathbb P^1 with no smooth Hermitian metric of strictly Griffiths-positive curvature, disproving Griffiths' positivity conjecture already on the quadric surface. ([Lean](lean/docs/050.md))</x:v>
      </x:c>
      <x:c r="L50" s="3" t="str">
        <x:v>Use the published VibeMathed Griffiths-positivity anchor 55; a new counterexample is not another unsolved problem of greater importance.</x:v>
      </x:c>
    </x:row>
    <x:row r="51" ht="15" customHeight="1">
      <x:c r="A51" s="7" t="str">
        <x:v>051</x:v>
      </x:c>
      <x:c r="B51" s="3" t="str">
        <x:v>Kobayashi’s canonical-ampleness conjecture</x:v>
      </x:c>
      <x:c r="C51" s="6" t="n">
        <x:v>50</x:v>
      </x:c>
      <x:c r="D51" s="3" t="n">
        <x:f>MAX(0,C51-5)</x:f>
        <x:v>45</x:v>
      </x:c>
      <x:c r="E51" s="3" t="n">
        <x:f>MIN(99,C51+5)</x:f>
        <x:v>55</x:v>
      </x:c>
      <x:c r="F51" s="3" t="n">
        <x:v>1</x:v>
      </x:c>
      <x:c r="G51" s="3" t="str">
        <x:v>Assistant estimate; not VibeMathed</x:v>
      </x:c>
      <x:c r="H51" s="3" t="str">
        <x:v>https://github.com/openai/math/blob/main/preprints/Canonical-ampleness-of-compact-hyperbolic-Kahler-manifolds-September-23-2026/canonical-ampleness.pdf</x:v>
      </x:c>
      <x:c r="I51" s="3" t="str"/>
      <x:c r="J51" s="3" t="str">
        <x:v>No family scope link in the catalogue; this alone does not establish absence of all formal artifacts.</x:v>
      </x:c>
      <x:c r="K51" s="3" t="str">
        <x:v>Every compact connected Kähler manifold of positive complex dimension with no nonconstant entire curve has ample canonical bundle and is therefore projective. This proves Kobayashi's canonical-ampleness conjecture in the smooth compact Kähler setting.</x:v>
      </x:c>
      <x:c r="L51" s="3" t="str">
        <x:v>Established subfield conjecture or structural programme; calibrated against Jacobian=65, cycle double cover=55, Connes rigidity=45 and Feige=35.</x:v>
      </x:c>
    </x:row>
    <x:row r="52" ht="15" customHeight="1">
      <x:c r="A52" s="7" t="str">
        <x:v>052</x:v>
      </x:c>
      <x:c r="B52" s="3" t="str">
        <x:v>Tangent splittings and product decompositions</x:v>
      </x:c>
      <x:c r="C52" s="6" t="n">
        <x:v>45</x:v>
      </x:c>
      <x:c r="D52" s="3" t="n">
        <x:f>MAX(0,C52-5)</x:f>
        <x:v>40</x:v>
      </x:c>
      <x:c r="E52" s="3" t="n">
        <x:f>MIN(99,C52+5)</x:f>
        <x:v>50</x:v>
      </x:c>
      <x:c r="F52" s="3" t="n">
        <x:v>2</x:v>
      </x:c>
      <x:c r="G52" s="3" t="str">
        <x:v>Assistant estimate; not VibeMathed</x:v>
      </x:c>
      <x:c r="H52" s="3" t="str">
        <x:v>https://github.com/openai/math/blob/main/preprints/Universal-cover-splitting-for-compact-Kahler-manifolds-September-23-2026/paper.pdf</x:v>
      </x:c>
      <x:c r="I52" s="3" t="str">
        <x:v>https://github.com/openai/math/blob/main/lean/docs/052.md</x:v>
      </x:c>
      <x:c r="J52" s="3" t="str">
        <x:v>A linked scope document exists; read it for exact theorem coverage.</x:v>
      </x:c>
      <x:c r="K52" s="3" t="str">
        <x:v>A splitting of the tangent bundle of a compact Kähler manifold into two integrable holomorphic subbundles induces a compatible product decomposition of its universal cover, proving the two-summand form of Beauville's splitting conjecture. On smooth rationally connected projective manifolds, both summands are automatically integrable, establishing Höring's conjecture and the corresponding product decomposition. ([Lean](lean/docs/052.md))</x:v>
      </x:c>
      <x:c r="L52" s="3" t="str">
        <x:v>Established subfield conjecture or structural programme; calibrated against Jacobian=65, cycle double cover=55, Connes rigidity=45 and Feige=35.</x:v>
      </x:c>
    </x:row>
    <x:row r="53" ht="15" customHeight="1">
      <x:c r="A53" s="7" t="str">
        <x:v>053</x:v>
      </x:c>
      <x:c r="B53" s="3" t="str">
        <x:v>A counterexample to Pixton completeness in Chow</x:v>
      </x:c>
      <x:c r="C53" s="6" t="n">
        <x:v>45</x:v>
      </x:c>
      <x:c r="D53" s="3" t="n">
        <x:f>MAX(0,C53-5)</x:f>
        <x:v>40</x:v>
      </x:c>
      <x:c r="E53" s="3" t="n">
        <x:f>MIN(99,C53+5)</x:f>
        <x:v>50</x:v>
      </x:c>
      <x:c r="F53" s="3" t="n">
        <x:v>1</x:v>
      </x:c>
      <x:c r="G53" s="3" t="str">
        <x:v>Assistant estimate; not VibeMathed</x:v>
      </x:c>
      <x:c r="H53" s="3" t="str">
        <x:v>https://github.com/openai/math/blob/main/preprints/A-high-arity-counterexample-to-Pixton-completeness-in-Chow-September-24-2026/paper.pdf</x:v>
      </x:c>
      <x:c r="I53" s="3" t="str"/>
      <x:c r="J53" s="3" t="str">
        <x:v>No family scope link in the catalogue; this alone does not establish absence of all formal artifacts.</x:v>
      </x:c>
      <x:c r="K53" s="3" t="str">
        <x:v>Constructs a tautological relation on a moduli space of stable pointed curves that vanishes in rational Chow, hence in rational cohomology, but lies outside Pixton's original relation span. This disproves the Chow and rational-cohomological forms of his original completeness conjecture.</x:v>
      </x:c>
      <x:c r="L53" s="3" t="str">
        <x:v>Established subfield conjecture or structural programme; calibrated against Jacobian=65, cycle double cover=55, Connes rigidity=45 and Feige=35.</x:v>
      </x:c>
    </x:row>
    <x:row r="54" ht="15" customHeight="1">
      <x:c r="A54" s="7" t="str">
        <x:v>054</x:v>
      </x:c>
      <x:c r="B54" s="3" t="str">
        <x:v>Irrational cubic fourfolds with Hodge-theoretic and categorical K3 associations</x:v>
      </x:c>
      <x:c r="C54" s="6" t="n">
        <x:v>60</x:v>
      </x:c>
      <x:c r="D54" s="3" t="n">
        <x:f>MAX(0,C54-5)</x:f>
        <x:v>55</x:v>
      </x:c>
      <x:c r="E54" s="3" t="n">
        <x:f>MIN(99,C54+5)</x:f>
        <x:v>65</x:v>
      </x:c>
      <x:c r="F54" s="3" t="n">
        <x:v>1</x:v>
      </x:c>
      <x:c r="G54" s="3" t="str">
        <x:v>Assistant estimate; not VibeMathed</x:v>
      </x:c>
      <x:c r="H54" s="3" t="str">
        <x:v>https://github.com/openai/math/blob/main/preprints/Irrational-cubic-fourfolds-with-geometric-K3-categories-September-24-2026/Irrational-cubic-fourfolds-with-geometric-K3-categories-September-24-2026.pdf</x:v>
      </x:c>
      <x:c r="I54" s="3" t="str"/>
      <x:c r="J54" s="3" t="str">
        <x:v>No family scope link in the catalogue; this alone does not establish absence of all formal artifacts.</x:v>
      </x:c>
      <x:c r="K54" s="3" t="str">
        <x:v>For every sufficiently large admissible Hassett discriminant, a very general smooth complex cubic fourfold is irrational despite having both an untwisted geometric K3 category and an integral Hodge-theoretic K3 association. This disproves Kuznetsov's rationality conjecture and the sufficiency of the associated-K3 criterion for rationality; the discriminant threshold is ineffective.</x:v>
      </x:c>
      <x:c r="L54" s="3" t="str">
        <x:v>Established subfield conjecture or structural programme; calibrated against Jacobian=65, cycle double cover=55, Connes rigidity=45 and Feige=35.</x:v>
      </x:c>
    </x:row>
    <x:row r="55" ht="15" customHeight="1">
      <x:c r="A55" s="7" t="str">
        <x:v>055</x:v>
      </x:c>
      <x:c r="B55" s="3" t="str">
        <x:v>Gepner symmetry and large-volume stability on threefolds</x:v>
      </x:c>
      <x:c r="C55" s="6" t="n">
        <x:v>55</x:v>
      </x:c>
      <x:c r="D55" s="3" t="n">
        <x:f>MAX(0,C55-5)</x:f>
        <x:v>50</x:v>
      </x:c>
      <x:c r="E55" s="3" t="n">
        <x:f>MIN(99,C55+5)</x:f>
        <x:v>60</x:v>
      </x:c>
      <x:c r="F55" s="3" t="n">
        <x:v>2</x:v>
      </x:c>
      <x:c r="G55" s="3" t="str">
        <x:v>Assistant estimate; not VibeMathed</x:v>
      </x:c>
      <x:c r="H55" s="3" t="str">
        <x:v>https://github.com/openai/math/blob/main/preprints/A-Gepner-stability-condition-on-every-smooth-quintic-threefold-September-24-2026/paper.pdf</x:v>
      </x:c>
      <x:c r="I55" s="3" t="str"/>
      <x:c r="J55" s="3" t="str">
        <x:v>No family scope link in the catalogue; this alone does not establish absence of all formal artifacts.</x:v>
      </x:c>
      <x:c r="K55" s="3" t="str">
        <x:v>Proves Toda's Gepner conjecture for every smooth complex quintic threefold, constructing a numerical Bridgeland stability condition with the prescribed phase shift 2/5. Also constructs numerical Bridgeland stability conditions at every sufficiently large volume on all smooth projective complex threefolds with trivial canonical bundle, with the exact ordinary and square-root-Todd central charges.</x:v>
      </x:c>
      <x:c r="L55" s="3" t="str">
        <x:v>Established subfield conjecture or structural programme; calibrated against Jacobian=65, cycle double cover=55, Connes rigidity=45 and Feige=35.</x:v>
      </x:c>
    </x:row>
    <x:row r="56" ht="15" customHeight="1">
      <x:c r="A56" s="7" t="str">
        <x:v>056</x:v>
      </x:c>
      <x:c r="B56" s="3" t="str">
        <x:v>Termination of projective and Kähler fourfold minimal model programs</x:v>
      </x:c>
      <x:c r="C56" s="6" t="n">
        <x:v>65</x:v>
      </x:c>
      <x:c r="D56" s="3" t="n">
        <x:f>MAX(0,C56-5)</x:f>
        <x:v>60</x:v>
      </x:c>
      <x:c r="E56" s="3" t="n">
        <x:f>MIN(99,C56+5)</x:f>
        <x:v>70</x:v>
      </x:c>
      <x:c r="F56" s="3" t="n">
        <x:v>5</x:v>
      </x:c>
      <x:c r="G56" s="3" t="str">
        <x:v>Assistant estimate; not VibeMathed</x:v>
      </x:c>
      <x:c r="H56" s="3" t="str">
        <x:v>https://github.com/openai/math/blob/main/preprints/Termination-of-generalized-log-canonical-flips-on-compact-Kahler-fourfolds-October-5-2026/termination-generalized-lc-kahler-fourfolds.pdf</x:v>
      </x:c>
      <x:c r="I56" s="3" t="str"/>
      <x:c r="J56" s="3" t="str">
        <x:v>No family scope link in the catalogue; this alone does not establish absence of all formal artifacts.</x:v>
      </x:c>
      <x:c r="K56" s="3" t="str">
        <x:v>Proves termination of every existing generalized log canonical flip sequence on globally Weil ℚ-factorial compact Kähler fourfolds, with rational boundary, fixed rational analytically nef b-data, and projective small flip diagrams with the prescribed ample signs. Also proves termination of arbitrary permitted minimal model programs for projective log canonical fourfolds with rational boundary in characteristic zero.</x:v>
      </x:c>
      <x:c r="L56" s="3" t="str">
        <x:v>Established subfield conjecture or structural programme; calibrated against Jacobian=65, cycle double cover=55, Connes rigidity=45 and Feige=35.</x:v>
      </x:c>
    </x:row>
    <x:row r="57" ht="15" customHeight="1">
      <x:c r="A57" s="7" t="str">
        <x:v>057</x:v>
      </x:c>
      <x:c r="B57" s="3" t="str">
        <x:v>Fundamental groups of special complex varieties and root orbifolds</x:v>
      </x:c>
      <x:c r="C57" s="6" t="n">
        <x:v>50</x:v>
      </x:c>
      <x:c r="D57" s="3" t="n">
        <x:f>MAX(0,C57-5)</x:f>
        <x:v>45</x:v>
      </x:c>
      <x:c r="E57" s="3" t="n">
        <x:f>MIN(99,C57+5)</x:f>
        <x:v>55</x:v>
      </x:c>
      <x:c r="F57" s="3" t="n">
        <x:v>3</x:v>
      </x:c>
      <x:c r="G57" s="3" t="str">
        <x:v>Assistant estimate; not VibeMathed</x:v>
      </x:c>
      <x:c r="H57" s="3" t="str">
        <x:v>https://github.com/openai/math/blob/main/preprints/The-abelianity-conjecture-for-special-compact-Kahler-manifolds-September-23-2026/paper.pdf</x:v>
      </x:c>
      <x:c r="I57" s="3" t="str"/>
      <x:c r="J57" s="3" t="str">
        <x:v>No family scope link in the catalogue; this alone does not establish absence of all formal artifacts.</x:v>
      </x:c>
      <x:c r="K57" s="3" t="str">
        <x:v>Proves Campana's abelianity conjecture: special compact Kähler manifolds have virtually abelian fundamental groups. Using this theorem, establishes the same conclusion for order-two root orbifolds of smooth projective complex fourfolds along one nonempty smooth connected divisor, when special in the stated differential-line sense. For smooth special complex quasi-projective varieties, proves that every finite-dimensional complex linear representation of the fundamental group has virtually nilpotent image of class at most two.</x:v>
      </x:c>
      <x:c r="L57" s="3" t="str">
        <x:v>Established subfield conjecture or structural programme; calibrated against Jacobian=65, cycle double cover=55, Connes rigidity=45 and Feige=35.</x:v>
      </x:c>
    </x:row>
    <x:row r="58" ht="15" customHeight="1">
      <x:c r="A58" s="7" t="str">
        <x:v>058</x:v>
      </x:c>
      <x:c r="B58" s="3" t="str">
        <x:v>Semialgebraic universal covers and bounded domains</x:v>
      </x:c>
      <x:c r="C58" s="6" t="n">
        <x:v>50</x:v>
      </x:c>
      <x:c r="D58" s="3" t="n">
        <x:f>MAX(0,C58-5)</x:f>
        <x:v>45</x:v>
      </x:c>
      <x:c r="E58" s="3" t="n">
        <x:f>MIN(99,C58+5)</x:f>
        <x:v>55</x:v>
      </x:c>
      <x:c r="F58" s="3" t="n">
        <x:v>2</x:v>
      </x:c>
      <x:c r="G58" s="3" t="str">
        <x:v>Assistant estimate; not VibeMathed</x:v>
      </x:c>
      <x:c r="H58" s="3" t="str">
        <x:v>https://github.com/openai/math/blob/main/preprints/Semialgebraic-universal-covers-of-normal-projective-varieties-September-24-2026/paper.pdf</x:v>
      </x:c>
      <x:c r="I58" s="3" t="str">
        <x:v>https://github.com/openai/math/blob/main/lean/docs/058.md</x:v>
      </x:c>
      <x:c r="J58" s="3" t="str">
        <x:v>A linked scope document exists; read it for exact theorem coverage.</x:v>
      </x:c>
      <x:c r="K58" s="3" t="str">
        <x:v>Proves the Kollár–Pardon conjecture: the semialgebraic universal covers of connected normal projective complex varieties are exactly products D\times\mathbb C^m\times F, with D bounded symmetric and F simply connected, normal, and projective. A universal cover is quasi-projective exactly when the bounded symmetric factor is absent. In particular, a smooth projective variety covered by ℂn has a finite étale cover by an abelian variety. ([Lean](lean/docs/058.md))</x:v>
      </x:c>
      <x:c r="L58" s="3" t="str">
        <x:v>Established subfield conjecture or structural programme; calibrated against Jacobian=65, cycle double cover=55, Connes rigidity=45 and Feige=35.</x:v>
      </x:c>
    </x:row>
    <x:row r="59" ht="15" customHeight="1">
      <x:c r="A59" s="7" t="str">
        <x:v>059</x:v>
      </x:c>
      <x:c r="B59" s="3" t="str">
        <x:v>Counterexamples to Zariski’s multiplicity conjecture</x:v>
      </x:c>
      <x:c r="C59" s="6" t="n">
        <x:v>55</x:v>
      </x:c>
      <x:c r="D59" s="3" t="n">
        <x:f>MAX(0,C59-5)</x:f>
        <x:v>50</x:v>
      </x:c>
      <x:c r="E59" s="3" t="n">
        <x:f>MIN(99,C59+5)</x:f>
        <x:v>60</x:v>
      </x:c>
      <x:c r="F59" s="3" t="n">
        <x:v>2</x:v>
      </x:c>
      <x:c r="G59" s="3" t="str">
        <x:v>Assistant estimate; not VibeMathed</x:v>
      </x:c>
      <x:c r="H59" s="3" t="str">
        <x:v>https://github.com/openai/math/blob/main/preprints/Ambiently-homeomorphic-isolated-hypersurfaces-of-multiplicities-two-and-three-September-24-2026/paper.pdf</x:v>
      </x:c>
      <x:c r="I59" s="3" t="str"/>
      <x:c r="J59" s="3" t="str">
        <x:v>No family scope link in the catalogue; this alone does not establish absence of all formal artifacts.</x:v>
      </x:c>
      <x:c r="K59" s="3" t="str">
        <x:v>Disproves Zariski's multiplicity conjecture by constructing reduced holomorphic hypersurface germs that are ambiently homeomorphic but have different multiplicities. The examples include hypersurfaces in ℂ4 with isolated critical points and multiplicities four and five.</x:v>
      </x:c>
      <x:c r="L59" s="3" t="str">
        <x:v>Established subfield conjecture or structural programme; calibrated against Jacobian=65, cycle double cover=55, Connes rigidity=45 and Feige=35.</x:v>
      </x:c>
    </x:row>
    <x:row r="60" ht="15" customHeight="1">
      <x:c r="A60" s="7" t="str">
        <x:v>060</x:v>
      </x:c>
      <x:c r="B60" s="3" t="str">
        <x:v>The Global Spherical Shell conjecture</x:v>
      </x:c>
      <x:c r="C60" s="6" t="n">
        <x:v>50</x:v>
      </x:c>
      <x:c r="D60" s="3" t="n">
        <x:f>MAX(0,C60-5)</x:f>
        <x:v>45</x:v>
      </x:c>
      <x:c r="E60" s="3" t="n">
        <x:f>MIN(99,C60+5)</x:f>
        <x:v>55</x:v>
      </x:c>
      <x:c r="F60" s="3" t="n">
        <x:v>1</x:v>
      </x:c>
      <x:c r="G60" s="3" t="str">
        <x:v>Assistant estimate; not VibeMathed</x:v>
      </x:c>
      <x:c r="H60" s="3" t="str">
        <x:v>https://github.com/openai/math/blob/main/preprints/Global-Spherical-Shells-on-Minimal-Surfaces-of-Class-VII-September-24-2026/paper.pdf</x:v>
      </x:c>
      <x:c r="I60" s="3" t="str"/>
      <x:c r="J60" s="3" t="str">
        <x:v>No family scope link in the catalogue; this alone does not establish absence of all formal artifacts.</x:v>
      </x:c>
      <x:c r="K60" s="3" t="str">
        <x:v>Every connected minimal compact complex surface of class VII with b_2\gt 0 contains a global spherical shell, proving the positive-b2 Global Spherical Shell conjecture. Such a shell is a holomorphically embedded neighborhood of the standard three-sphere in \mathbb C^2\setminus\{0\} whose complement is connected.</x:v>
      </x:c>
      <x:c r="L60" s="3" t="str">
        <x:v>Established subfield conjecture or structural programme; calibrated against Jacobian=65, cycle double cover=55, Connes rigidity=45 and Feige=35.</x:v>
      </x:c>
    </x:row>
    <x:row r="61" ht="15" customHeight="1">
      <x:c r="A61" s="7" t="str">
        <x:v>062</x:v>
      </x:c>
      <x:c r="B61" s="3" t="str">
        <x:v>Projective contact classification and the LeBrun–Salamon conjecture</x:v>
      </x:c>
      <x:c r="C61" s="6" t="n">
        <x:v>65</x:v>
      </x:c>
      <x:c r="D61" s="3" t="n">
        <x:f>MAX(0,C61-5)</x:f>
        <x:v>60</x:v>
      </x:c>
      <x:c r="E61" s="3" t="n">
        <x:f>MIN(99,C61+5)</x:f>
        <x:v>70</x:v>
      </x:c>
      <x:c r="F61" s="3" t="n">
        <x:v>1</x:v>
      </x:c>
      <x:c r="G61" s="3" t="str">
        <x:v>Assistant estimate; not VibeMathed</x:v>
      </x:c>
      <x:c r="H61" s="3" t="str">
        <x:v>https://github.com/openai/math/blob/main/preprints/Contact-Fano-manifolds-and-the-LeBrun-Salamon-conjecture-September-23-2026/paper.pdf</x:v>
      </x:c>
      <x:c r="I61" s="3" t="str"/>
      <x:c r="J61" s="3" t="str">
        <x:v>No family scope link in the catalogue; this alone does not establish absence of all formal artifacts.</x:v>
      </x:c>
      <x:c r="K61" s="3" t="str">
        <x:v>Proves the LeBrun–Salamon conjecture: every closed connected positive quaternionic-Kähler manifold of real dimension at least eight is homothetic to a compact symmetric Wolf space. It also proves contact-Fano homogeneity and classifies smooth connected complex projective contact manifolds of complex dimension at least three: those with b_2=1 are adjoint varieties with their canonical contact structures, while those with b_2\ge2 have underlying manifold \mathbb P(T^*Z) for a smooth projective variety Z.</x:v>
      </x:c>
      <x:c r="L61" s="3" t="str">
        <x:v>Established subfield conjecture or structural programme; calibrated against Jacobian=65, cycle double cover=55, Connes rigidity=45 and Feige=35.</x:v>
      </x:c>
    </x:row>
    <x:row r="62" ht="15" customHeight="1">
      <x:c r="A62" s="7" t="str">
        <x:v>063</x:v>
      </x:c>
      <x:c r="B62" s="3" t="str">
        <x:v>The generalized Mukai conjecture</x:v>
      </x:c>
      <x:c r="C62" s="6" t="n">
        <x:v>45</x:v>
      </x:c>
      <x:c r="D62" s="3" t="n">
        <x:f>MAX(0,C62-5)</x:f>
        <x:v>40</x:v>
      </x:c>
      <x:c r="E62" s="3" t="n">
        <x:f>MIN(99,C62+5)</x:f>
        <x:v>50</x:v>
      </x:c>
      <x:c r="F62" s="3" t="n">
        <x:v>1</x:v>
      </x:c>
      <x:c r="G62" s="3" t="str">
        <x:v>Assistant estimate; not VibeMathed</x:v>
      </x:c>
      <x:c r="H62" s="3" t="str">
        <x:v>https://github.com/openai/math/blob/main/preprints/The-Generalized-Mukai-Conjecture-September-24-2026/article.pdf</x:v>
      </x:c>
      <x:c r="I62" s="3" t="str"/>
      <x:c r="J62" s="3" t="str">
        <x:v>No family scope link in the catalogue; this alone does not establish absence of all formal artifacts.</x:v>
      </x:c>
      <x:c r="K62" s="3" t="str">
        <x:v>Proves the generalized Mukai conjecture: every positive-dimensional smooth complex projective Fano manifold of dimension n, Picard number ρ and pseudoindex ι satisfies \rho(\iota-1)\le n, with equality exactly for (\mathbb P^{\iota-1})^\rho. Here the pseudoindex is the least anticanonical degree of a rational curve.</x:v>
      </x:c>
      <x:c r="L62" s="3" t="str">
        <x:v>Established subfield conjecture or structural programme; calibrated against Jacobian=65, cycle double cover=55, Connes rigidity=45 and Feige=35.</x:v>
      </x:c>
    </x:row>
    <x:row r="63" ht="15" customHeight="1">
      <x:c r="A63" s="7" t="str">
        <x:v>064</x:v>
      </x:c>
      <x:c r="B63" s="3" t="str">
        <x:v>Topological triviality of μ-constant surface singularities</x:v>
      </x:c>
      <x:c r="C63" s="6" t="n">
        <x:v>45</x:v>
      </x:c>
      <x:c r="D63" s="3" t="n">
        <x:f>MAX(0,C63-5)</x:f>
        <x:v>40</x:v>
      </x:c>
      <x:c r="E63" s="3" t="n">
        <x:f>MIN(99,C63+5)</x:f>
        <x:v>50</x:v>
      </x:c>
      <x:c r="F63" s="3" t="n">
        <x:v>1</x:v>
      </x:c>
      <x:c r="G63" s="3" t="str">
        <x:v>Assistant estimate; not VibeMathed</x:v>
      </x:c>
      <x:c r="H63" s="3" t="str">
        <x:v>https://github.com/openai/math/blob/main/preprints/Topological-triviality-of-mu-constant-families-of-surface-singularities-September-24-2026/main.pdf</x:v>
      </x:c>
      <x:c r="I63" s="3" t="str"/>
      <x:c r="J63" s="3" t="str">
        <x:v>No family scope link in the catalogue; this alone does not establish absence of all formal artifacts.</x:v>
      </x:c>
      <x:c r="K63" s="3" t="str">
        <x:v>Proves topological right-triviality for every holomorphic one-parameter family of isolated hypersurface singularities in ℂ3 with constant Milnor number, resolving the surface case of the μ-constant problem. After shrinking the parameter disk and representatives, ambient homeomorphisms vary jointly continuously, fix the origin section and preserve the defining functions.</x:v>
      </x:c>
      <x:c r="L63" s="3" t="str">
        <x:v>Established subfield conjecture or structural programme; calibrated against Jacobian=65, cycle double cover=55, Connes rigidity=45 and Feige=35.</x:v>
      </x:c>
    </x:row>
    <x:row r="64" ht="15" customHeight="1">
      <x:c r="A64" s="7" t="str">
        <x:v>065</x:v>
      </x:c>
      <x:c r="B64" s="3" t="str">
        <x:v>Virasoro constraints for complete intersections and projective-bundle towers</x:v>
      </x:c>
      <x:c r="C64" s="6" t="n">
        <x:v>55</x:v>
      </x:c>
      <x:c r="D64" s="3" t="n">
        <x:f>MAX(0,C64-5)</x:f>
        <x:v>50</x:v>
      </x:c>
      <x:c r="E64" s="3" t="n">
        <x:f>MIN(99,C64+5)</x:f>
        <x:v>60</x:v>
      </x:c>
      <x:c r="F64" s="3" t="n">
        <x:v>2</x:v>
      </x:c>
      <x:c r="G64" s="3" t="str">
        <x:v>Assistant estimate; not VibeMathed</x:v>
      </x:c>
      <x:c r="H64" s="3" t="str">
        <x:v>https://github.com/openai/math/blob/main/preprints/Virasoro-Constraints-under-Projectivization-October-5-2026/virasoro-constraints-under-projectivization.pdf</x:v>
      </x:c>
      <x:c r="I64" s="3" t="str"/>
      <x:c r="J64" s="3" t="str">
        <x:v>No family scope link in the catalogue; this alone does not establish absence of all formal artifacts.</x:v>
      </x:c>
      <x:c r="K64" s="3" t="str">
        <x:v>Proves the full ordinary unreduced descendant Virasoro conjecture for smooth complete intersections in complex projective space, in every genus and curve class with arbitrary cohomology insertions. The constraints also pass from any smooth projective complex base satisfying them to the projectivization of every algebraic vector bundle of rank at least two, and hence to projective-bundle towers.</x:v>
      </x:c>
      <x:c r="L64" s="3" t="str">
        <x:v>Established subfield conjecture or structural programme; calibrated against Jacobian=65, cycle double cover=55, Connes rigidity=45 and Feige=35.</x:v>
      </x:c>
    </x:row>
    <x:row r="65" ht="15" customHeight="1">
      <x:c r="A65" s="7" t="str">
        <x:v>066</x:v>
      </x:c>
      <x:c r="B65" s="3" t="str">
        <x:v>Bounded klt complements for Fano contractions</x:v>
      </x:c>
      <x:c r="C65" s="6" t="n">
        <x:v>45</x:v>
      </x:c>
      <x:c r="D65" s="3" t="n">
        <x:f>MAX(0,C65-5)</x:f>
        <x:v>40</x:v>
      </x:c>
      <x:c r="E65" s="3" t="n">
        <x:f>MIN(99,C65+5)</x:f>
        <x:v>50</x:v>
      </x:c>
      <x:c r="F65" s="3" t="n">
        <x:v>2</x:v>
      </x:c>
      <x:c r="G65" s="3" t="str">
        <x:v>Assistant estimate; not VibeMathed</x:v>
      </x:c>
      <x:c r="H65" s="3" t="str">
        <x:v>https://github.com/openai/math/blob/main/preprints/Bounded-klt-complements-for-Fano-contractions-September-25-2026/Bounded-klt-complements-for-Fano-contractions-September-25-2026.pdf</x:v>
      </x:c>
      <x:c r="I65" s="3" t="str"/>
      <x:c r="J65" s="3" t="str">
        <x:v>No family scope link in the catalogue; this alone does not establish absence of all formal artifacts.</x:v>
      </x:c>
      <x:c r="K65" s="3" t="str">
        <x:v>Proves the finite-rational-coefficient form of Shokurov’s bounded-klt-complement conjecture for ϵ-lc complex Fano-type pairs with nef anti-log-canonical divisor. For ϵ-lc Fano contractions over any algebraically closed characteristic-zero field, it gives klt complements near every base point, with index bounded only by dimension and positive rational ϵ.</x:v>
      </x:c>
      <x:c r="L65" s="3" t="str">
        <x:v>Established subfield conjecture or structural programme; calibrated against Jacobian=65, cycle double cover=55, Connes rigidity=45 and Feige=35.</x:v>
      </x:c>
    </x:row>
    <x:row r="66" ht="15" customHeight="1">
      <x:c r="A66" s="7" t="str">
        <x:v>067</x:v>
      </x:c>
      <x:c r="B66" s="3" t="str">
        <x:v>The Campana–Peternell conjecture in dimension six</x:v>
      </x:c>
      <x:c r="C66" s="6" t="n">
        <x:v>35</x:v>
      </x:c>
      <x:c r="D66" s="3" t="n">
        <x:f>MAX(0,C66-5)</x:f>
        <x:v>30</x:v>
      </x:c>
      <x:c r="E66" s="3" t="n">
        <x:f>MIN(99,C66+5)</x:f>
        <x:v>40</x:v>
      </x:c>
      <x:c r="F66" s="3" t="n">
        <x:v>1</x:v>
      </x:c>
      <x:c r="G66" s="3" t="str">
        <x:v>Assistant estimate; not VibeMathed</x:v>
      </x:c>
      <x:c r="H66" s="3" t="str">
        <x:v>https://github.com/openai/math/blob/main/preprints/The-Campana-Peternell-conjecture-in-dimension-six-September-25-2026/main.pdf</x:v>
      </x:c>
      <x:c r="I66" s="3" t="str"/>
      <x:c r="J66" s="3" t="str">
        <x:v>No family scope link in the catalogue; this alone does not establish absence of all formal artifacts.</x:v>
      </x:c>
      <x:c r="K66" s="3" t="str">
        <x:v>Proves the Campana–Peternell conjecture in complex dimension six: every smooth connected complex projective Fano sixfold with nef tangent bundle is rational homogeneous.</x:v>
      </x:c>
      <x:c r="L66" s="3" t="str">
        <x:v>Specialty problem or narrower frontier; calibrated against Feige=35, swap chain=30 and typical Erdos=10.</x:v>
      </x:c>
    </x:row>
    <x:row r="67" ht="15" customHeight="1">
      <x:c r="A67" s="7" t="str">
        <x:v>068</x:v>
      </x:c>
      <x:c r="B67" s="3" t="str">
        <x:v>Anticanonical nonvanishing in every dimension</x:v>
      </x:c>
      <x:c r="C67" s="6" t="n">
        <x:v>40</x:v>
      </x:c>
      <x:c r="D67" s="3" t="n">
        <x:f>MAX(0,C67-5)</x:f>
        <x:v>35</x:v>
      </x:c>
      <x:c r="E67" s="3" t="n">
        <x:f>MIN(99,C67+5)</x:f>
        <x:v>45</x:v>
      </x:c>
      <x:c r="F67" s="3" t="n">
        <x:v>7</x:v>
      </x:c>
      <x:c r="G67" s="3" t="str">
        <x:v>Assistant estimate; not VibeMathed</x:v>
      </x:c>
      <x:c r="H67" s="3" t="str">
        <x:v>https://github.com/openai/math/blob/main/preprints/Anticanonical-nonvanishing-from-smooth-semipositivity-September-26-2026/main.pdf</x:v>
      </x:c>
      <x:c r="I67" s="3" t="str"/>
      <x:c r="J67" s="3" t="str">
        <x:v>No family scope link in the catalogue; this alone does not establish absence of all formal artifacts.</x:v>
      </x:c>
      <x:c r="K67" s="3" t="str">
        <x:v>If X is a smooth connected complex projective variety and -K_X admits a smooth Hermitian metric with nonnegative curvature, then H^0(X,-mK_X)\ne0 for some m &gt; 0. Thus smooth semipositivity forces a nonzero section of a positive tensor power of the anticanonical bundle in every dimension.</x:v>
      </x:c>
      <x:c r="L67" s="3" t="str">
        <x:v>Specialty problem or narrower frontier; calibrated against Feige=35, swap chain=30 and typical Erdos=10.</x:v>
      </x:c>
    </x:row>
    <x:row r="68" ht="15" customHeight="1">
      <x:c r="A68" s="7" t="str">
        <x:v>069</x:v>
      </x:c>
      <x:c r="B68" s="3" t="str">
        <x:v>Global quantum geometric Langlands at irrational level</x:v>
      </x:c>
      <x:c r="C68" s="6" t="n">
        <x:v>70</x:v>
      </x:c>
      <x:c r="D68" s="3" t="n">
        <x:f>MAX(0,C68-5)</x:f>
        <x:v>65</x:v>
      </x:c>
      <x:c r="E68" s="3" t="n">
        <x:f>MIN(99,C68+5)</x:f>
        <x:v>75</x:v>
      </x:c>
      <x:c r="F68" s="3" t="n">
        <x:v>1</x:v>
      </x:c>
      <x:c r="G68" s="3" t="str">
        <x:v>Assistant estimate; not VibeMathed</x:v>
      </x:c>
      <x:c r="H68" s="3" t="str">
        <x:v>https://github.com/openai/math/blob/main/preprints/Global-quantum-geometric-Langlands-at-irrational-level-October-4-2026/quantum-langlands.pdf</x:v>
      </x:c>
      <x:c r="I68" s="3" t="str"/>
      <x:c r="J68" s="3" t="str">
        <x:v>No family scope link in the catalogue; this alone does not establish absence of all formal artifacts.</x:v>
      </x:c>
      <x:c r="K68" s="3" t="str">
        <x:v>Proves the unramified de Rham quantum geometric Langlands equivalence for every connected simple complex algebraic group on every smooth projective connected complex curve, at every shifted level c\in\mathbb C\setminus\mathbb Q. It identifies the full derived categories of twisted D-modules for the group and its Langlands dual, retaining all global forms and connected components.</x:v>
      </x:c>
      <x:c r="L68" s="3" t="str">
        <x:v>Central cross-field or major field-defining target; calibrated above the Jacobian=65 anchor.</x:v>
      </x:c>
    </x:row>
    <x:row r="69" ht="15" customHeight="1">
      <x:c r="A69" s="7" t="str">
        <x:v>071</x:v>
      </x:c>
      <x:c r="B69" s="3" t="str">
        <x:v>Koebe’s circle-domain conjecture</x:v>
      </x:c>
      <x:c r="C69" s="6" t="n">
        <x:v>60</x:v>
      </x:c>
      <x:c r="D69" s="3" t="n">
        <x:f>MAX(0,C69-5)</x:f>
        <x:v>55</x:v>
      </x:c>
      <x:c r="E69" s="3" t="n">
        <x:f>MIN(99,C69+5)</x:f>
        <x:v>65</x:v>
      </x:c>
      <x:c r="F69" s="3" t="n">
        <x:v>2</x:v>
      </x:c>
      <x:c r="G69" s="3" t="str">
        <x:v>Assistant estimate; not VibeMathed</x:v>
      </x:c>
      <x:c r="H69" s="3" t="str">
        <x:v>https://github.com/openai/math/blob/main/preprints/Removable-Boundaries-and-Rigidity-of-Circle-Domains-September-23-2026/paper.pdf</x:v>
      </x:c>
      <x:c r="I69" s="3" t="str">
        <x:v>https://github.com/openai/math/blob/main/lean/docs/071.md</x:v>
      </x:c>
      <x:c r="J69" s="3" t="str">
        <x:v>A linked scope document exists; read it for exact theorem coverage.</x:v>
      </x:c>
      <x:c r="K69" s="3" t="str">
        <x:v>Resolves the existence part of Koebe's circle-domain conjecture: every domain in the Riemann sphere is conformally equivalent to a domain whose complementary components are round disks or points. It also proves that circle domains with conformally removable boundary are rigid, meaning every conformal equivalence to another circle domain is Möbius, establishing this direction of the He–Schramm conjecture. ([Lean](lean/docs/071.md))</x:v>
      </x:c>
      <x:c r="L69" s="3" t="str">
        <x:v>Established subfield conjecture or structural programme; calibrated against Jacobian=65, cycle double cover=55, Connes rigidity=45 and Feige=35.</x:v>
      </x:c>
    </x:row>
    <x:row r="70" ht="15" customHeight="1">
      <x:c r="A70" s="7" t="str">
        <x:v>072</x:v>
      </x:c>
      <x:c r="B70" s="3" t="str">
        <x:v>Brennan's conjecture and the integral-means spectrum</x:v>
      </x:c>
      <x:c r="C70" s="6" t="n">
        <x:v>50</x:v>
      </x:c>
      <x:c r="D70" s="3" t="n">
        <x:f>MAX(0,C70-5)</x:f>
        <x:v>45</x:v>
      </x:c>
      <x:c r="E70" s="3" t="n">
        <x:f>MIN(99,C70+5)</x:f>
        <x:v>55</x:v>
      </x:c>
      <x:c r="F70" s="3" t="n">
        <x:v>2</x:v>
      </x:c>
      <x:c r="G70" s="3" t="str">
        <x:v>Assistant estimate; not VibeMathed</x:v>
      </x:c>
      <x:c r="H70" s="3" t="str">
        <x:v>https://github.com/openai/math/blob/main/preprints/Brennans-conjecture-and-sharp-inverse-square-integral-means-September-24-2026/paper.pdf</x:v>
      </x:c>
      <x:c r="I70" s="3" t="str">
        <x:v>https://github.com/openai/math/blob/main/lean/docs/072.md</x:v>
      </x:c>
      <x:c r="J70" s="3" t="str">
        <x:v>A linked scope document exists; read it for exact theorem coverage.</x:v>
      </x:c>
      <x:c r="K70" s="3" t="str">
        <x:v>Proves Brennan's conjecture: for every conformal bijection ϕ from a simply connected plane domain onto the disk, |\phi'|^s is area-integrable for 4/3\lt s\lt 4. The sharp universal integral-means identity is B_{\mathcal S}(t)=|t|-1 for t ≤ −2. A strict bound B_b(-1)\lt 1/4 for bounded univalent functions disproves Kraetzer's prediction at that parameter. ([Lean](lean/docs/072.md))</x:v>
      </x:c>
      <x:c r="L70" s="3" t="str">
        <x:v>Established subfield conjecture or structural programme; calibrated against Jacobian=65, cycle double cover=55, Connes rigidity=45 and Feige=35.</x:v>
      </x:c>
    </x:row>
    <x:row r="71" ht="15" customHeight="1">
      <x:c r="A71" s="7" t="str">
        <x:v>073</x:v>
      </x:c>
      <x:c r="B71" s="3" t="str">
        <x:v>The Falconer distance conjecture</x:v>
      </x:c>
      <x:c r="C71" s="6" t="n">
        <x:v>70</x:v>
      </x:c>
      <x:c r="D71" s="3" t="n">
        <x:f>MAX(0,C71-5)</x:f>
        <x:v>65</x:v>
      </x:c>
      <x:c r="E71" s="3" t="n">
        <x:f>MIN(99,C71+5)</x:f>
        <x:v>75</x:v>
      </x:c>
      <x:c r="F71" s="3" t="n">
        <x:v>1</x:v>
      </x:c>
      <x:c r="G71" s="3" t="str">
        <x:v>Assistant estimate; not VibeMathed</x:v>
      </x:c>
      <x:c r="H71" s="3" t="str">
        <x:v>https://github.com/openai/math/blob/main/preprints/The-Falconer-distance-conjecture-in-all-dimensions-September-23-2026/paper.pdf</x:v>
      </x:c>
      <x:c r="I71" s="3" t="str">
        <x:v>https://github.com/openai/math/blob/main/lean/docs/073.md</x:v>
      </x:c>
      <x:c r="J71" s="3" t="str">
        <x:v>A linked scope document exists; read it for exact theorem coverage.</x:v>
      </x:c>
      <x:c r="K71" s="3" t="str">
        <x:v>Resolves the Falconer distance conjecture in every dimension d ≥ 2: every compact set E\subset\mathbb R^d with Hausdorff dimension greater than d/2 determines a set of Euclidean distances of positive Lebesgue measure. ([Lean](lean/docs/073.md))</x:v>
      </x:c>
      <x:c r="L71" s="3" t="str">
        <x:v>Central cross-field or major field-defining target; calibrated above the Jacobian=65 anchor.</x:v>
      </x:c>
    </x:row>
    <x:row r="72" ht="15" customHeight="1">
      <x:c r="A72" s="7" t="str">
        <x:v>074</x:v>
      </x:c>
      <x:c r="B72" s="3" t="str">
        <x:v>Kakeya in three and four dimensions</x:v>
      </x:c>
      <x:c r="C72" s="6" t="n">
        <x:v>75</x:v>
      </x:c>
      <x:c r="D72" s="3" t="n">
        <x:f>MAX(0,C72-5)</x:f>
        <x:v>70</x:v>
      </x:c>
      <x:c r="E72" s="3" t="n">
        <x:f>MIN(99,C72+5)</x:f>
        <x:v>80</x:v>
      </x:c>
      <x:c r="F72" s="3" t="n">
        <x:v>2</x:v>
      </x:c>
      <x:c r="G72" s="3" t="str">
        <x:v>Assistant estimate; not VibeMathed</x:v>
      </x:c>
      <x:c r="H72" s="3" t="str">
        <x:v>https://github.com/openai/math/blob/main/preprints/The-Kakeya-maximal-conjecture-in-three-dimensions-September-23-2026/paper.pdf</x:v>
      </x:c>
      <x:c r="I72" s="3" t="str"/>
      <x:c r="J72" s="3" t="str">
        <x:v>No family scope link in the catalogue; this alone does not establish absence of all formal artifacts.</x:v>
      </x:c>
      <x:c r="K72" s="3" t="str">
        <x:v>Resolves the Kakeya maximal conjecture in three dimensions and the Hausdorff-dimension conjecture in four. In three dimensions, the radius-δ tube maximal operator maps L^3(\mathbb R^3) to L^3(S^2) with norm O_\varepsilon(\delta^{-\varepsilon}) for every ε &gt; 0. In four dimensions, every set containing a unit segment in every direction has Hausdorff dimension four.</x:v>
      </x:c>
      <x:c r="L72" s="3" t="str">
        <x:v>Kakeya is central and highly connected; the actual claims are maximal in dimension three and Hausdorff dimension in four, not all dimensions.</x:v>
      </x:c>
    </x:row>
    <x:row r="73" ht="15" customHeight="1">
      <x:c r="A73" s="7" t="str">
        <x:v>075</x:v>
      </x:c>
      <x:c r="B73" s="3" t="str">
        <x:v>The L\log L Fourier-convergence conjecture</x:v>
      </x:c>
      <x:c r="C73" s="6" t="n">
        <x:v>60</x:v>
      </x:c>
      <x:c r="D73" s="3" t="n">
        <x:f>MAX(0,C73-5)</x:f>
        <x:v>55</x:v>
      </x:c>
      <x:c r="E73" s="3" t="n">
        <x:f>MIN(99,C73+5)</x:f>
        <x:v>65</x:v>
      </x:c>
      <x:c r="F73" s="3" t="n">
        <x:v>1</x:v>
      </x:c>
      <x:c r="G73" s="3" t="str">
        <x:v>Assistant estimate; not VibeMathed</x:v>
      </x:c>
      <x:c r="H73" s="3" t="str">
        <x:v>https://github.com/openai/math/blob/main/preprints/Almost-everywhere-Fourier-convergence-in-L-log-L-September-23-2026/paper.pdf</x:v>
      </x:c>
      <x:c r="I73" s="3" t="str"/>
      <x:c r="J73" s="3" t="str">
        <x:v>No family scope link in the catalogue; this alone does not establish absence of all formal artifacts.</x:v>
      </x:c>
      <x:c r="K73" s="3" t="str">
        <x:v>Proves that the ordinary symmetric Fourier partial sums of every complex-valued function in L\log L(\mathbb T) converge almost everywhere along the full sequence. This resolves the classical sufficiency conjecture at the L\log L scale.</x:v>
      </x:c>
      <x:c r="L73" s="3" t="str">
        <x:v>Established subfield conjecture or structural programme; calibrated against Jacobian=65, cycle double cover=55, Connes rigidity=45 and Feige=35.</x:v>
      </x:c>
    </x:row>
    <x:row r="74" ht="15" customHeight="1">
      <x:c r="A74" s="7" t="str">
        <x:v>076</x:v>
      </x:c>
      <x:c r="B74" s="3" t="str">
        <x:v>Real ultraflat Littlewood polynomials and unbounded binary merit factors</x:v>
      </x:c>
      <x:c r="C74" s="6" t="n">
        <x:v>50</x:v>
      </x:c>
      <x:c r="D74" s="3" t="n">
        <x:f>MAX(0,C74-5)</x:f>
        <x:v>45</x:v>
      </x:c>
      <x:c r="E74" s="3" t="n">
        <x:f>MIN(99,C74+5)</x:f>
        <x:v>55</x:v>
      </x:c>
      <x:c r="F74" s="3" t="n">
        <x:v>3</x:v>
      </x:c>
      <x:c r="G74" s="3" t="str">
        <x:v>Assistant estimate; not VibeMathed</x:v>
      </x:c>
      <x:c r="H74" s="3" t="str">
        <x:v>https://github.com/openai/math/blob/main/preprints/Ultraflat-real-Littlewood-polynomials-October-5-2026/ultraflat-real-littlewood-polynomials.pdf</x:v>
      </x:c>
      <x:c r="I74" s="3" t="str">
        <x:v>https://github.com/openai/math/blob/main/lean/docs/076.md</x:v>
      </x:c>
      <x:c r="J74" s="3" t="str">
        <x:v>A linked scope document exists; read it for exact theorem coverage.</x:v>
      </x:c>
      <x:c r="K74" s="3" t="str">
        <x:v>Constructs polynomials with N consecutive coefficients in \{-1,1\} whose modulus is (1+o(1))\sqrt N uniformly on the entire unit circle, for every sufficiently large integer length N. Thus real Littlewood polynomials are ultraflat, including at the real endpoints. Their binary merit factors tend to infinity, disproving Turyn's bounded-merit-factor conjecture. ([Lean](lean/docs/076.md))</x:v>
      </x:c>
      <x:c r="L74" s="3" t="str">
        <x:v>Established subfield conjecture or structural programme; calibrated against Jacobian=65, cycle double cover=55, Connes rigidity=45 and Feige=35.</x:v>
      </x:c>
    </x:row>
    <x:row r="75" ht="15" customHeight="1">
      <x:c r="A75" s="7" t="str">
        <x:v>077</x:v>
      </x:c>
      <x:c r="B75" s="3" t="str">
        <x:v>Fourier restriction for positively curved surfaces</x:v>
      </x:c>
      <x:c r="C75" s="6" t="n">
        <x:v>65</x:v>
      </x:c>
      <x:c r="D75" s="3" t="n">
        <x:f>MAX(0,C75-5)</x:f>
        <x:v>60</x:v>
      </x:c>
      <x:c r="E75" s="3" t="n">
        <x:f>MIN(99,C75+5)</x:f>
        <x:v>70</x:v>
      </x:c>
      <x:c r="F75" s="3" t="n">
        <x:v>2</x:v>
      </x:c>
      <x:c r="G75" s="3" t="str">
        <x:v>Assistant estimate; not VibeMathed</x:v>
      </x:c>
      <x:c r="H75" s="3" t="str">
        <x:v>https://github.com/openai/math/blob/main/preprints/Elliptic-capacity-propagation-and-Fourier-restriction-to-the-sphere-September-24-2026/Elliptic-capacity-propagation-and-Fourier-restriction-to-the-sphere-September-24-2026.pdf</x:v>
      </x:c>
      <x:c r="I75" s="3" t="str"/>
      <x:c r="J75" s="3" t="str">
        <x:v>No family scope link in the catalogue; this alone does not establish absence of all formal artifacts.</x:v>
      </x:c>
      <x:c r="K75" s="3" t="str">
        <x:v>Proves the diagonal Fourier extension conjecture for positively curved surfaces in three dimensions. For every compact smooth positively curved surface \Sigma\subset\mathbb R^3, including surfaces with boundary, the extension operator is bounded from L^p(\Sigma) to L^p(\mathbb R^3) for every p &gt; 3.</x:v>
      </x:c>
      <x:c r="L75" s="3" t="str">
        <x:v>Established subfield conjecture or structural programme; calibrated against Jacobian=65, cycle double cover=55, Connes rigidity=45 and Feige=35.</x:v>
      </x:c>
    </x:row>
    <x:row r="76" ht="15" customHeight="1">
      <x:c r="A76" s="7" t="str">
        <x:v>078</x:v>
      </x:c>
      <x:c r="B76" s="3" t="str">
        <x:v>The three-dimensional Bochner–Riesz conjecture</x:v>
      </x:c>
      <x:c r="C76" s="6" t="n">
        <x:v>65</x:v>
      </x:c>
      <x:c r="D76" s="3" t="n">
        <x:f>MAX(0,C76-5)</x:f>
        <x:v>60</x:v>
      </x:c>
      <x:c r="E76" s="3" t="n">
        <x:f>MIN(99,C76+5)</x:f>
        <x:v>70</x:v>
      </x:c>
      <x:c r="F76" s="3" t="n">
        <x:v>1</x:v>
      </x:c>
      <x:c r="G76" s="3" t="str">
        <x:v>Assistant estimate; not VibeMathed</x:v>
      </x:c>
      <x:c r="H76" s="3" t="str">
        <x:v>https://github.com/openai/math/blob/main/preprints/Bochner-Riesz-Multipliers-in-Three-Dimensions-September-24-2026/Bochner-Riesz-Multipliers-in-Three-Dimensions-September-24-2026.pdf</x:v>
      </x:c>
      <x:c r="I76" s="3" t="str"/>
      <x:c r="J76" s="3" t="str">
        <x:v>No family scope link in the catalogue; this alone does not establish absence of all formal artifacts.</x:v>
      </x:c>
      <x:c r="K76" s="3" t="str">
        <x:v>Resolves the three-dimensional Bochner–Riesz conjecture in its strict range: the Bochner–Riesz multipliers of order δ are bounded on L^p(\mathbb R^3) for every 1\le p\le\infty whenever \delta\gt \max\{3|1/p-1/2|-1/2,0\}.</x:v>
      </x:c>
      <x:c r="L76" s="3" t="str">
        <x:v>Established subfield conjecture or structural programme; calibrated against Jacobian=65, cycle double cover=55, Connes rigidity=45 and Feige=35.</x:v>
      </x:c>
    </x:row>
    <x:row r="77" ht="15" customHeight="1">
      <x:c r="A77" s="7" t="str">
        <x:v>079</x:v>
      </x:c>
      <x:c r="B77" s="3" t="str">
        <x:v>Local smoothing in three dimensions</x:v>
      </x:c>
      <x:c r="C77" s="6" t="n">
        <x:v>60</x:v>
      </x:c>
      <x:c r="D77" s="3" t="n">
        <x:f>MAX(0,C77-5)</x:f>
        <x:v>55</x:v>
      </x:c>
      <x:c r="E77" s="3" t="n">
        <x:f>MIN(99,C77+5)</x:f>
        <x:v>65</x:v>
      </x:c>
      <x:c r="F77" s="3" t="n">
        <x:v>1</x:v>
      </x:c>
      <x:c r="G77" s="3" t="str">
        <x:v>Assistant estimate; not VibeMathed</x:v>
      </x:c>
      <x:c r="H77" s="3" t="str">
        <x:v>https://github.com/openai/math/blob/main/preprints/Critical-local-smoothing-for-the-three-dimensional-wave-equation-September-24-2026/paper.pdf</x:v>
      </x:c>
      <x:c r="I77" s="3" t="str"/>
      <x:c r="J77" s="3" t="str">
        <x:v>No family scope link in the catalogue; this alone does not establish absence of all formal artifacts.</x:v>
      </x:c>
      <x:c r="K77" s="3" t="str">
        <x:v>Resolves Sogge's local smoothing conjecture for the Euclidean wave equation in three spatial dimensions. The estimate holds throughout the full strict range 2\lt p\lt \infty, with Sobolev regularity above \max\{0,1-3/p\}. In particular, the critical L3 estimate holds with every positive Sobolev loss.</x:v>
      </x:c>
      <x:c r="L77" s="3" t="str">
        <x:v>Established subfield conjecture or structural programme; calibrated against Jacobian=65, cycle double cover=55, Connes rigidity=45 and Feige=35.</x:v>
      </x:c>
    </x:row>
    <x:row r="78" ht="15" customHeight="1">
      <x:c r="A78" s="7" t="str">
        <x:v>080</x:v>
      </x:c>
      <x:c r="B78" s="3" t="str">
        <x:v>The exact Sobolev endpoint for Schrödinger convergence</x:v>
      </x:c>
      <x:c r="C78" s="6" t="n">
        <x:v>50</x:v>
      </x:c>
      <x:c r="D78" s="3" t="n">
        <x:f>MAX(0,C78-5)</x:f>
        <x:v>45</x:v>
      </x:c>
      <x:c r="E78" s="3" t="n">
        <x:f>MIN(99,C78+5)</x:f>
        <x:v>55</x:v>
      </x:c>
      <x:c r="F78" s="3" t="n">
        <x:v>2</x:v>
      </x:c>
      <x:c r="G78" s="3" t="str">
        <x:v>Assistant estimate; not VibeMathed</x:v>
      </x:c>
      <x:c r="H78" s="3" t="str">
        <x:v>https://github.com/openai/math/blob/main/preprints/Endpoint-convergence-for-the-planar-Schrodinger-equation-September-24-2026/paper.pdf</x:v>
      </x:c>
      <x:c r="I78" s="3" t="str"/>
      <x:c r="J78" s="3" t="str">
        <x:v>No family scope link in the catalogue; this alone does not establish absence of all formal artifacts.</x:v>
      </x:c>
      <x:c r="K78" s="3" t="str">
        <x:v>Proves almost-everywhere convergence e^{it\Delta}f\to f as t\downarrow0 for every f\in H^{n/(2(n+1))}(\mathbb R^n) and every dimension n ≥ 2. This attains the sharp Sobolev equality case of Carleson's Schrödinger convergence problem, including the planar endpoint H1/3.</x:v>
      </x:c>
      <x:c r="L78" s="3" t="str">
        <x:v>Established subfield conjecture or structural programme; calibrated against Jacobian=65, cycle double cover=55, Connes rigidity=45 and Feige=35.</x:v>
      </x:c>
    </x:row>
    <x:row r="79" ht="15" customHeight="1">
      <x:c r="A79" s="7" t="str">
        <x:v>081</x:v>
      </x:c>
      <x:c r="B79" s="3" t="str">
        <x:v>Riesz transforms and rectifiability in higher codimension</x:v>
      </x:c>
      <x:c r="C79" s="6" t="n">
        <x:v>55</x:v>
      </x:c>
      <x:c r="D79" s="3" t="n">
        <x:f>MAX(0,C79-5)</x:f>
        <x:v>50</x:v>
      </x:c>
      <x:c r="E79" s="3" t="n">
        <x:f>MIN(99,C79+5)</x:f>
        <x:v>60</x:v>
      </x:c>
      <x:c r="F79" s="3" t="n">
        <x:v>1</x:v>
      </x:c>
      <x:c r="G79" s="3" t="str">
        <x:v>Assistant estimate; not VibeMathed</x:v>
      </x:c>
      <x:c r="H79" s="3" t="str">
        <x:v>https://github.com/openai/math/blob/main/preprints/Riesz-transforms-and-uniform-rectifiability-in-higher-codimension-September-24-2026/paper.pdf</x:v>
      </x:c>
      <x:c r="I79" s="3" t="str">
        <x:v>https://github.com/openai/math/blob/main/lean/docs/081.md</x:v>
      </x:c>
      <x:c r="J79" s="3" t="str">
        <x:v>A linked scope document exists; read it for exact theorem coverage.</x:v>
      </x:c>
      <x:c r="K79" s="3" t="str">
        <x:v>Resolves the remaining higher-codimension Riesz-transform rectifiability problem: for d ≥ 4 and 2\le n\le d-2, an n-Ahlfors–David regular Radon measure on ℝd is uniformly n-rectifiable whenever its n-dimensional Riesz transform is uniformly L2-bounded over all positive hard truncations. The rectifiability bounds depend only on dimension, regularity and operator bounds. ([Lean](lean/docs/081.md))</x:v>
      </x:c>
      <x:c r="L79" s="3" t="str">
        <x:v>Established subfield conjecture or structural programme; calibrated against Jacobian=65, cycle double cover=55, Connes rigidity=45 and Feige=35.</x:v>
      </x:c>
    </x:row>
    <x:row r="80" ht="15" customHeight="1">
      <x:c r="A80" s="7" t="str">
        <x:v>082</x:v>
      </x:c>
      <x:c r="B80" s="3" t="str">
        <x:v>Annular variation and dyadic absolute bounds for the triangular Hilbert transform</x:v>
      </x:c>
      <x:c r="C80" s="6" t="n">
        <x:v>55</x:v>
      </x:c>
      <x:c r="D80" s="3" t="n">
        <x:f>MAX(0,C80-5)</x:f>
        <x:v>50</x:v>
      </x:c>
      <x:c r="E80" s="3" t="n">
        <x:f>MIN(99,C80+5)</x:f>
        <x:v>60</x:v>
      </x:c>
      <x:c r="F80" s="3" t="n">
        <x:v>3</x:v>
      </x:c>
      <x:c r="G80" s="3" t="str">
        <x:v>Assistant estimate; not VibeMathed</x:v>
      </x:c>
      <x:c r="H80" s="3" t="str">
        <x:v>https://github.com/openai/math/blob/main/preprints/Annular-variation-of-the-triangular-Hilbert-transform-at-the-symmetric-point-October-5-2026/annular-variation.pdf</x:v>
      </x:c>
      <x:c r="I80" s="3" t="str">
        <x:v>https://github.com/openai/math/blob/main/lean/docs/082.md</x:v>
      </x:c>
      <x:c r="J80" s="3" t="str">
        <x:v>A linked scope document exists; read it for exact theorem coverage.</x:v>
      </x:c>
      <x:c r="K80" s="3" t="str">
        <x:v>Proves maximal and annular r-variation bounds, for every r &gt; 2, from complex L^3(\mathbb R^2)\times L^3(\mathbb R^2) to L^{3/2}(\mathbb R^2). The maximal estimate controls both hard truncation endpoints and gives almost-everywhere and norm convergence. Pairing with a third input settles the triangular Hilbert transform estimate at the symmetric L^3\times L^3\times L^3 point. ([Lean](lean/docs/082.md))</x:v>
      </x:c>
      <x:c r="L80" s="3" t="str">
        <x:v>Established subfield conjecture or structural programme; calibrated against Jacobian=65, cycle double cover=55, Connes rigidity=45 and Feige=35.</x:v>
      </x:c>
    </x:row>
    <x:row r="81" ht="15" customHeight="1">
      <x:c r="A81" s="7" t="str">
        <x:v>083</x:v>
      </x:c>
      <x:c r="B81" s="3" t="str">
        <x:v>Hilbert transforms along Lipschitz directions</x:v>
      </x:c>
      <x:c r="C81" s="6" t="n">
        <x:v>55</x:v>
      </x:c>
      <x:c r="D81" s="3" t="n">
        <x:f>MAX(0,C81-5)</x:f>
        <x:v>50</x:v>
      </x:c>
      <x:c r="E81" s="3" t="n">
        <x:f>MIN(99,C81+5)</x:f>
        <x:v>60</x:v>
      </x:c>
      <x:c r="F81" s="3" t="n">
        <x:v>1</x:v>
      </x:c>
      <x:c r="G81" s="3" t="str">
        <x:v>Assistant estimate; not VibeMathed</x:v>
      </x:c>
      <x:c r="H81" s="3" t="str">
        <x:v>https://github.com/openai/math/blob/main/preprints/A-uniform-Hilbert-transform-estimate-for-Lipschitz-directions-September-25-2026/main.pdf</x:v>
      </x:c>
      <x:c r="I81" s="3" t="str">
        <x:v>https://github.com/openai/math/blob/main/lean/docs/083.md</x:v>
      </x:c>
      <x:c r="J81" s="3" t="str">
        <x:v>A linked scope document exists; read it for exact theorem coverage.</x:v>
      </x:c>
      <x:c r="K81" s="3" t="str">
        <x:v>Proves a uniform strong L2 bound for the planar Hilbert transform along any Lipschitz unit vector field, at integration lengths bounded by an absolute multiple of its reciprocal Lipschitz constant. The estimate is uniform over inner truncations and yields an L2-bounded principal-value operator, establishing Stein's weak-type conjecture at this short scale. ([Lean](lean/docs/083.md))</x:v>
      </x:c>
      <x:c r="L81" s="3" t="str">
        <x:v>Established subfield conjecture or structural programme; calibrated against Jacobian=65, cycle double cover=55, Connes rigidity=45 and Feige=35.</x:v>
      </x:c>
    </x:row>
    <x:row r="82" ht="15" customHeight="1">
      <x:c r="A82" s="7" t="str">
        <x:v>084</x:v>
      </x:c>
      <x:c r="B82" s="3" t="str">
        <x:v>The geometric case of the Erdős similarity conjecture</x:v>
      </x:c>
      <x:c r="C82" s="6" t="n">
        <x:v>40</x:v>
      </x:c>
      <x:c r="D82" s="3" t="n">
        <x:f>MAX(0,C82-5)</x:f>
        <x:v>35</x:v>
      </x:c>
      <x:c r="E82" s="3" t="n">
        <x:f>MIN(99,C82+5)</x:f>
        <x:v>45</x:v>
      </x:c>
      <x:c r="F82" s="3" t="n">
        <x:v>2</x:v>
      </x:c>
      <x:c r="G82" s="3" t="str">
        <x:v>Assistant estimate; not VibeMathed</x:v>
      </x:c>
      <x:c r="H82" s="3" t="str">
        <x:v>https://github.com/openai/math/blob/main/preprints/The-geometric-case-of-the-Erdos-similarity-conjecture-October-5-2026/geometric-erdos-similarity.pdf</x:v>
      </x:c>
      <x:c r="I82" s="3" t="str">
        <x:v>https://github.com/openai/math/blob/main/lean/docs/084.md</x:v>
      </x:c>
      <x:c r="J82" s="3" t="str">
        <x:v>A linked scope document exists; read it for exact theorem coverage.</x:v>
      </x:c>
      <x:c r="K82" s="3" t="str">
        <x:v>For every fixed q\in(0,1), constructs compact subsets of [0,1] with measure arbitrarily close to one containing no translated and nontrivially dilated copy of \{q^n:n\ge1\}, with dilations of either sign. This resolves the geometric-progression case of the Erdős similarity conjecture for every ratio. ([Lean](lean/docs/084.md))</x:v>
      </x:c>
      <x:c r="L82" s="3" t="str">
        <x:v>Specialty problem or narrower frontier; calibrated against Feige=35, swap chain=30 and typical Erdos=10.</x:v>
      </x:c>
    </x:row>
    <x:row r="83" ht="15" customHeight="1">
      <x:c r="A83" s="7" t="str">
        <x:v>085</x:v>
      </x:c>
      <x:c r="B83" s="3" t="str">
        <x:v>Endpoint Sobolev regularity of centered disk averages</x:v>
      </x:c>
      <x:c r="C83" s="6" t="n">
        <x:v>35</x:v>
      </x:c>
      <x:c r="D83" s="3" t="n">
        <x:f>MAX(0,C83-5)</x:f>
        <x:v>30</x:v>
      </x:c>
      <x:c r="E83" s="3" t="n">
        <x:f>MIN(99,C83+5)</x:f>
        <x:v>40</x:v>
      </x:c>
      <x:c r="F83" s="3" t="n">
        <x:v>1</x:v>
      </x:c>
      <x:c r="G83" s="3" t="str">
        <x:v>Assistant estimate; not VibeMathed</x:v>
      </x:c>
      <x:c r="H83" s="3" t="str">
        <x:v>https://github.com/openai/math/blob/main/preprints/An-Endpoint-Gradient-Bound-for-the-Centered-Disk-Maximal-Operator-September-26-2026/article.pdf</x:v>
      </x:c>
      <x:c r="I83" s="3" t="str">
        <x:v>https://github.com/openai/math/blob/main/lean/docs/085.md</x:v>
      </x:c>
      <x:c r="J83" s="3" t="str">
        <x:v>A linked scope document exists; read it for exact theorem coverage.</x:v>
      </x:c>
      <x:c r="K83" s="3" t="str">
        <x:v>Resolves the planar centered-disk case of the Hajłasz–Onninen maximal-function regularity problem. For every real f\in W^{1,1}(\mathbb R^2), the centered disk maximal function satisfies \|\nabla Mf\|_1\le C\|\nabla f\|_1 with an absolute constant. It belongs locally to W^{1,1} and has a globally integrable weak gradient. ([Lean](lean/docs/085.md))</x:v>
      </x:c>
      <x:c r="L83" s="3" t="str">
        <x:v>Specialty problem or narrower frontier; calibrated against Feige=35, swap chain=30 and typical Erdos=10.</x:v>
      </x:c>
    </x:row>
    <x:row r="84" ht="15" customHeight="1">
      <x:c r="A84" s="7" t="str">
        <x:v>086</x:v>
      </x:c>
      <x:c r="B84" s="3" t="str">
        <x:v>An L3 bound for the trilinear Hilbert transform</x:v>
      </x:c>
      <x:c r="C84" s="6" t="n">
        <x:v>55</x:v>
      </x:c>
      <x:c r="D84" s="3" t="n">
        <x:f>MAX(0,C84-5)</x:f>
        <x:v>50</x:v>
      </x:c>
      <x:c r="E84" s="3" t="n">
        <x:f>MIN(99,C84+5)</x:f>
        <x:v>60</x:v>
      </x:c>
      <x:c r="F84" s="3" t="n">
        <x:v>1</x:v>
      </x:c>
      <x:c r="G84" s="3" t="str">
        <x:v>Assistant estimate; not VibeMathed</x:v>
      </x:c>
      <x:c r="H84" s="3" t="str">
        <x:v>https://github.com/openai/math/blob/main/preprints/An-L3-bound-for-the-trilinear-Hilbert-transform-October-5-2026/paper.pdf</x:v>
      </x:c>
      <x:c r="I84" s="3" t="str"/>
      <x:c r="J84" s="3" t="str">
        <x:v>No family scope link in the catalogue; this alone does not establish absence of all formal artifacts.</x:v>
      </x:c>
      <x:c r="K84" s="3" t="str">
        <x:v>Proves that the principal-value trilinear Hilbert transform with shifts x-t, x-2t, x-3t is bounded from L^3(\mathbb R)^3 to L^1(\mathbb R). This resolves the L3 exponent case of the standard conjecture for slopes 1, 2, 3.</x:v>
      </x:c>
      <x:c r="L84" s="3" t="str">
        <x:v>Established subfield conjecture or structural programme; calibrated against Jacobian=65, cycle double cover=55, Connes rigidity=45 and Feige=35.</x:v>
      </x:c>
    </x:row>
    <x:row r="85" ht="15" customHeight="1">
      <x:c r="A85" s="7" t="str">
        <x:v>087</x:v>
      </x:c>
      <x:c r="B85" s="3" t="str">
        <x:v>The Mahler conjectures, functional inequalities and polar-product symplectic width</x:v>
      </x:c>
      <x:c r="C85" s="6" t="n">
        <x:v>65</x:v>
      </x:c>
      <x:c r="D85" s="3" t="n">
        <x:f>MAX(0,C85-5)</x:f>
        <x:v>60</x:v>
      </x:c>
      <x:c r="E85" s="3" t="n">
        <x:f>MIN(99,C85+5)</x:f>
        <x:v>70</x:v>
      </x:c>
      <x:c r="F85" s="3" t="n">
        <x:v>3</x:v>
      </x:c>
      <x:c r="G85" s="3" t="str">
        <x:v>Assistant estimate; not VibeMathed</x:v>
      </x:c>
      <x:c r="H85" s="3" t="str">
        <x:v>https://github.com/openai/math/blob/main/preprints/The-symmetric-Mahler-conjecture-and-its-equality-cases-September-22-2026/paper.pdf</x:v>
      </x:c>
      <x:c r="I85" s="3" t="str">
        <x:v>https://github.com/openai/math/blob/main/lean/docs/087.md</x:v>
      </x:c>
      <x:c r="J85" s="3" t="str">
        <x:v>Geometric symmetric/general Mahler and selected width statements; check functional claims separately.</x:v>
      </x:c>
      <x:c r="K85" s="3" t="str">
        <x:v>Resolves the symmetric and nonsymmetric geometric Mahler conjectures in every dimension, with Hanner polytopes and simplices as the respective volume-product minimizers and all equality cases classified. The corresponding sharp functional Mahler inequalities also hold. For n ≥ 2, every symmetric polar product K\times K^\circ in dimension 2n has Gromov width 4. ([Lean](lean/docs/087.md))</x:v>
      </x:c>
      <x:c r="L85" s="3" t="str">
        <x:v>Established subfield conjecture or structural programme; calibrated against Jacobian=65, cycle double cover=55, Connes rigidity=45 and Feige=35.</x:v>
      </x:c>
    </x:row>
    <x:row r="86" ht="15" customHeight="1">
      <x:c r="A86" s="7" t="str">
        <x:v>088</x:v>
      </x:c>
      <x:c r="B86" s="3" t="str">
        <x:v>Sharp projection-body inequalities and a counterexample to simplex maximization</x:v>
      </x:c>
      <x:c r="C86" s="6" t="n">
        <x:v>45</x:v>
      </x:c>
      <x:c r="D86" s="3" t="n">
        <x:f>MAX(0,C86-5)</x:f>
        <x:v>40</x:v>
      </x:c>
      <x:c r="E86" s="3" t="n">
        <x:f>MIN(99,C86+5)</x:f>
        <x:v>50</x:v>
      </x:c>
      <x:c r="F86" s="3" t="n">
        <x:v>2</x:v>
      </x:c>
      <x:c r="G86" s="3" t="str">
        <x:v>Assistant estimate; not VibeMathed</x:v>
      </x:c>
      <x:c r="H86" s="3" t="str">
        <x:v>https://github.com/openai/math/blob/main/preprints/Pettys-projection-volume-conjecture-in-dimensions-at-least-four-September-24-2026/paper.pdf</x:v>
      </x:c>
      <x:c r="I86" s="3" t="str">
        <x:v>https://github.com/openai/math/blob/main/lean/docs/088.md</x:v>
      </x:c>
      <x:c r="J86" s="3" t="str">
        <x:v>A linked scope document exists; read it for exact theorem coverage.</x:v>
      </x:c>
      <x:c r="K86" s="3" t="str">
        <x:v>Proves Petty's projection-volume conjecture in the remaining dimensions n ≥ 4: ellipsoids uniquely minimize projection-body volume at fixed body volume. Also establishes the full Lutwak–Petty projection inequalities. In contrast, products of simplices exceed Brannen's proposed simplex maximum for normalized projection-body volume by an exponential factor in every sufficiently large dimension. ([Lean](lean/docs/088.md))</x:v>
      </x:c>
      <x:c r="L86" s="3" t="str">
        <x:v>Established subfield conjecture or structural programme; calibrated against Jacobian=65, cycle double cover=55, Connes rigidity=45 and Feige=35.</x:v>
      </x:c>
    </x:row>
    <x:row r="87" ht="15" customHeight="1">
      <x:c r="A87" s="7" t="str">
        <x:v>089</x:v>
      </x:c>
      <x:c r="B87" s="3" t="str">
        <x:v>Bounded-distortion L1 embeddings of planar and bounded-treewidth graphs</x:v>
      </x:c>
      <x:c r="C87" s="6" t="n">
        <x:v>45</x:v>
      </x:c>
      <x:c r="D87" s="3" t="n">
        <x:f>MAX(0,C87-5)</x:f>
        <x:v>40</x:v>
      </x:c>
      <x:c r="E87" s="3" t="n">
        <x:f>MIN(99,C87+5)</x:f>
        <x:v>50</x:v>
      </x:c>
      <x:c r="F87" s="3" t="n">
        <x:v>2</x:v>
      </x:c>
      <x:c r="G87" s="3" t="str">
        <x:v>Assistant estimate; not VibeMathed</x:v>
      </x:c>
      <x:c r="H87" s="3" t="str">
        <x:v>https://github.com/openai/math/blob/main/preprints/Planar-Graph-Metrics-Embed-into-L1-with-Constant-Distortion-September-23-2026/paper.pdf</x:v>
      </x:c>
      <x:c r="I87" s="3" t="str">
        <x:v>https://github.com/openai/math/blob/main/lean/docs/089.md</x:v>
      </x:c>
      <x:c r="J87" s="3" t="str">
        <x:v>A linked scope document exists; read it for exact theorem coverage.</x:v>
      </x:c>
      <x:c r="K87" s="3" t="str">
        <x:v>Resolves the planar and bounded-treewidth cases of the Gupta–Newman–Rabinovich–Sinclair conjecture. Shortest-path metrics of finite connected graphs with arbitrary positive edge lengths embed into real L1 with universal distortion for planar graphs, and distortion depending only on treewidth for bounded-treewidth graphs. The corresponding multicommodity flow–cut gaps are uniformly bounded. ([Lean](lean/docs/089.md))</x:v>
      </x:c>
      <x:c r="L87" s="3" t="str">
        <x:v>Established subfield conjecture or structural programme; calibrated against Jacobian=65, cycle double cover=55, Connes rigidity=45 and Feige=35.</x:v>
      </x:c>
    </x:row>
    <x:row r="88" ht="15" customHeight="1">
      <x:c r="A88" s="7" t="str">
        <x:v>090</x:v>
      </x:c>
      <x:c r="B88" s="3" t="str">
        <x:v>Triangular-lattice optimality, long-range Riesz and Coulomb energies, and spherical logarithmic energy</x:v>
      </x:c>
      <x:c r="C88" s="6" t="n">
        <x:v>65</x:v>
      </x:c>
      <x:c r="D88" s="3" t="n">
        <x:f>MAX(0,C88-5)</x:f>
        <x:v>60</x:v>
      </x:c>
      <x:c r="E88" s="3" t="n">
        <x:f>MIN(99,C88+5)</x:f>
        <x:v>70</x:v>
      </x:c>
      <x:c r="F88" s="3" t="n">
        <x:v>4</x:v>
      </x:c>
      <x:c r="G88" s="3" t="str">
        <x:v>Assistant estimate; not VibeMathed</x:v>
      </x:c>
      <x:c r="H88" s="3" t="str">
        <x:v>https://github.com/openai/math/blob/main/preprints/An-atomic-certificate-for-triangular-lattice-universal-optimality-September-26-2026/paper.pdf</x:v>
      </x:c>
      <x:c r="I88" s="3" t="str">
        <x:v>https://github.com/openai/math/blob/main/lean/docs/090.md</x:v>
      </x:c>
      <x:c r="J88" s="3" t="str">
        <x:v>A linked scope document exists; read it for exact theorem coverage.</x:v>
      </x:c>
      <x:c r="K88" s="3" t="str">
        <x:v>Proves that the triangular lattice minimizes the lower limit of energy per particle for every nonnegative completely monotone potential of squared distance among locally finite planar configurations of centered-disk density one. It also minimizes unit-background renormalized Riesz energies for 0\lt s\lt 2 and Coulomb energy, resolving Sandier–Serfaty and the two-dimensional Brauchart–Hardin–Saff conjecture on the linear term of optimal spherical logarithmic energy. ([Lean](lean/docs/090.md))</x:v>
      </x:c>
      <x:c r="L88" s="3" t="str">
        <x:v>Established subfield conjecture or structural programme; calibrated against Jacobian=65, cycle double cover=55, Connes rigidity=45 and Feige=35.</x:v>
      </x:c>
    </x:row>
    <x:row r="89" ht="15" customHeight="1">
      <x:c r="A89" s="7" t="str">
        <x:v>091</x:v>
      </x:c>
      <x:c r="B89" s="3" t="str">
        <x:v>Logarithmic and Lp Brunn–Minkowski inequalities and the B-conjecture</x:v>
      </x:c>
      <x:c r="C89" s="6" t="n">
        <x:v>55</x:v>
      </x:c>
      <x:c r="D89" s="3" t="n">
        <x:f>MAX(0,C89-5)</x:f>
        <x:v>50</x:v>
      </x:c>
      <x:c r="E89" s="3" t="n">
        <x:f>MIN(99,C89+5)</x:f>
        <x:v>60</x:v>
      </x:c>
      <x:c r="F89" s="3" t="n">
        <x:v>1</x:v>
      </x:c>
      <x:c r="G89" s="3" t="str">
        <x:v>Assistant estimate; not VibeMathed</x:v>
      </x:c>
      <x:c r="H89" s="3" t="str">
        <x:v>https://github.com/openai/math/blob/main/preprints/The-logarithmic-Brunn-Minkowski-conjecture-September-23-2026/paper.pdf</x:v>
      </x:c>
      <x:c r="I89" s="3" t="str">
        <x:v>https://github.com/openai/math/blob/main/lean/docs/091.md</x:v>
      </x:c>
      <x:c r="J89" s="3" t="str">
        <x:v>A linked scope document exists; read it for exact theorem coverage.</x:v>
      </x:c>
      <x:c r="K89" s="3" t="str">
        <x:v>Proves the logarithmic Brunn–Minkowski inequality for origin-symmetric convex bodies in every dimension, and the scalar-dilation B-conjecture for all even log-concave Radon measures. For Lebesgue volume it also proves the additive Lp Brunn–Minkowski inequality for full-dimensional origin-symmetric convex bodies throughout 0\lt p\lt 1. ([Lean](lean/docs/091.md))</x:v>
      </x:c>
      <x:c r="L89" s="3" t="str">
        <x:v>Established subfield conjecture or structural programme; calibrated against Jacobian=65, cycle double cover=55, Connes rigidity=45 and Feige=35.</x:v>
      </x:c>
    </x:row>
    <x:row r="90" ht="15" customHeight="1">
      <x:c r="A90" s="7" t="str">
        <x:v>092</x:v>
      </x:c>
      <x:c r="B90" s="3" t="str">
        <x:v>The optimal order of convex-body covering density</x:v>
      </x:c>
      <x:c r="C90" s="6" t="n">
        <x:v>45</x:v>
      </x:c>
      <x:c r="D90" s="3" t="n">
        <x:f>MAX(0,C90-5)</x:f>
        <x:v>40</x:v>
      </x:c>
      <x:c r="E90" s="3" t="n">
        <x:f>MIN(99,C90+5)</x:f>
        <x:v>50</x:v>
      </x:c>
      <x:c r="F90" s="3" t="n">
        <x:v>2</x:v>
      </x:c>
      <x:c r="G90" s="3" t="str">
        <x:v>Assistant estimate; not VibeMathed</x:v>
      </x:c>
      <x:c r="H90" s="3" t="str">
        <x:v>https://github.com/openai/math/blob/main/preprints/A-single-lattice-covering-bound-of-order-n-log-n-September-23-2026/paper.pdf</x:v>
      </x:c>
      <x:c r="I90" s="3" t="str">
        <x:v>https://github.com/openai/math/blob/main/lean/docs/092.md</x:v>
      </x:c>
      <x:c r="J90" s="3" t="str">
        <x:v>A linked scope document exists; read it for exact theorem coverage.</x:v>
      </x:c>
      <x:c r="K90" s="3" t="str">
        <x:v>Determines the optimal worst-case covering density as \Theta(n\log n), for both lattice and unrestricted translative coverings. Every convex body in ℝn, n ≥ 2, admits a lattice covering of density at most Cn\log n; centrally symmetric examples in every sufficiently large dimension require at least cn\log n even without the lattice restriction, for absolute c,C\gt 0. ([Lean](lean/docs/092.md))</x:v>
      </x:c>
      <x:c r="L90" s="3" t="str">
        <x:v>Established subfield conjecture or structural programme; calibrated against Jacobian=65, cycle double cover=55, Connes rigidity=45 and Feige=35.</x:v>
      </x:c>
    </x:row>
    <x:row r="91" ht="15" customHeight="1">
      <x:c r="A91" s="7" t="str">
        <x:v>093</x:v>
      </x:c>
      <x:c r="B91" s="3" t="str">
        <x:v>Dimension-free logarithmic Sobolev inequality for subgaussian log-concave measures</x:v>
      </x:c>
      <x:c r="C91" s="6" t="n">
        <x:v>50</x:v>
      </x:c>
      <x:c r="D91" s="3" t="n">
        <x:f>MAX(0,C91-5)</x:f>
        <x:v>45</x:v>
      </x:c>
      <x:c r="E91" s="3" t="n">
        <x:f>MIN(99,C91+5)</x:f>
        <x:v>55</x:v>
      </x:c>
      <x:c r="F91" s="3" t="n">
        <x:v>1</x:v>
      </x:c>
      <x:c r="G91" s="3" t="str">
        <x:v>Assistant estimate; not VibeMathed</x:v>
      </x:c>
      <x:c r="H91" s="3" t="str">
        <x:v>https://github.com/openai/math/blob/main/preprints/A-dimension-free-logarithmic-Sobolev-inequality-for-subgaussian-log-concave-measures-September-23-2026/paper.pdf</x:v>
      </x:c>
      <x:c r="I91" s="3" t="str"/>
      <x:c r="J91" s="3" t="str">
        <x:v>No family scope link in the catalogue; this alone does not establish absence of all formal artifacts.</x:v>
      </x:c>
      <x:c r="K91" s="3" t="str">
        <x:v>Proves a dimension-free logarithmic Sobolev inequality for centered log-concave densities with uniformly subgaussian linear marginals, with constant bounded by a universal multiple of the squared linear subgaussian parameter.</x:v>
      </x:c>
      <x:c r="L91" s="3" t="str">
        <x:v>Established subfield conjecture or structural programme; calibrated against Jacobian=65, cycle double cover=55, Connes rigidity=45 and Feige=35.</x:v>
      </x:c>
    </x:row>
    <x:row r="92" ht="15" customHeight="1">
      <x:c r="A92" s="7" t="str">
        <x:v>094</x:v>
      </x:c>
      <x:c r="B92" s="3" t="str">
        <x:v>Subpolynomial dimension reduction in Lp</x:v>
      </x:c>
      <x:c r="C92" s="6" t="n">
        <x:v>45</x:v>
      </x:c>
      <x:c r="D92" s="3" t="n">
        <x:f>MAX(0,C92-5)</x:f>
        <x:v>40</x:v>
      </x:c>
      <x:c r="E92" s="3" t="n">
        <x:f>MIN(99,C92+5)</x:f>
        <x:v>50</x:v>
      </x:c>
      <x:c r="F92" s="3" t="n">
        <x:v>1</x:v>
      </x:c>
      <x:c r="G92" s="3" t="str">
        <x:v>Assistant estimate; not VibeMathed</x:v>
      </x:c>
      <x:c r="H92" s="3" t="str">
        <x:v>https://github.com/openai/math/blob/main/preprints/Subpolynomial-dimension-reduction-in-Lp-September-23-2026/paper.pdf</x:v>
      </x:c>
      <x:c r="I92" s="3" t="str">
        <x:v>https://github.com/openai/math/blob/main/lean/docs/094.md</x:v>
      </x:c>
      <x:c r="J92" s="3" t="str">
        <x:v>A linked scope document exists; read it for exact theorem coverage.</x:v>
      </x:c>
      <x:c r="K92" s="3" t="str">
        <x:v>For every fixed 1\lt p\lt \infty and distortion D &gt; 1, every n-point subset of real Lp embeds into \ell_p^d with distortion at most D and dimension d=n^{o(1)}, answering Naor's sublinear-dimension question for p ≠ 2. In contrast, exact embeddings require worst-case dimension \Theta(n^2) when p ≠ 2. ([Lean](lean/docs/094.md))</x:v>
      </x:c>
      <x:c r="L92" s="3" t="str">
        <x:v>Established subfield conjecture or structural programme; calibrated against Jacobian=65, cycle double cover=55, Connes rigidity=45 and Feige=35.</x:v>
      </x:c>
    </x:row>
    <x:row r="93" ht="15" customHeight="1">
      <x:c r="A93" s="7" t="str">
        <x:v>095</x:v>
      </x:c>
      <x:c r="B93" s="3" t="str">
        <x:v>Hyperbolicity cones without semidefinite lifts</x:v>
      </x:c>
      <x:c r="C93" s="6" t="n">
        <x:v>45</x:v>
      </x:c>
      <x:c r="D93" s="3" t="n">
        <x:f>MAX(0,C93-5)</x:f>
        <x:v>40</x:v>
      </x:c>
      <x:c r="E93" s="3" t="n">
        <x:f>MIN(99,C93+5)</x:f>
        <x:v>50</x:v>
      </x:c>
      <x:c r="F93" s="3" t="n">
        <x:v>3</x:v>
      </x:c>
      <x:c r="G93" s="3" t="str">
        <x:v>Assistant estimate; not VibeMathed</x:v>
      </x:c>
      <x:c r="H93" s="3" t="str">
        <x:v>https://github.com/openai/math/blob/main/preprints/Hyperbolicity-Cones-Without-Semidefinite-Lifts-October-5-2026/nonliftable-hyperbolicity.pdf</x:v>
      </x:c>
      <x:c r="I93" s="3" t="str">
        <x:v>https://github.com/openai/math/blob/main/lean/docs/095.md</x:v>
      </x:c>
      <x:c r="J93" s="3" t="str">
        <x:v>A linked scope document exists; read it for exact theorem coverage.</x:v>
      </x:c>
      <x:c r="K93" s="3" t="str">
        <x:v>Disproves the Projected Lax conjecture: some hyperbolicity cones are not spectrahedral shadows. The examples admit no exact finite affine semidefinite lift, regardless of the number of auxiliary variables or the real coefficients used. This also disproves the generalized Lax conjecture that every hyperbolicity cone is spectrahedral. ([Lean](lean/docs/095.md))</x:v>
      </x:c>
      <x:c r="L93" s="3" t="str">
        <x:v>Established subfield conjecture or structural programme; calibrated against Jacobian=65, cycle double cover=55, Connes rigidity=45 and Feige=35.</x:v>
      </x:c>
    </x:row>
    <x:row r="94" ht="15" customHeight="1">
      <x:c r="A94" s="7" t="str">
        <x:v>096</x:v>
      </x:c>
      <x:c r="B94" s="3" t="str">
        <x:v>The Gaussian propeller conjecture in every dimension</x:v>
      </x:c>
      <x:c r="C94" s="6" t="n">
        <x:v>30</x:v>
      </x:c>
      <x:c r="D94" s="3" t="n">
        <x:f>MAX(0,C94-5)</x:f>
        <x:v>25</x:v>
      </x:c>
      <x:c r="E94" s="3" t="n">
        <x:f>MIN(99,C94+5)</x:f>
        <x:v>35</x:v>
      </x:c>
      <x:c r="F94" s="3" t="n">
        <x:v>1</x:v>
      </x:c>
      <x:c r="G94" s="3" t="str">
        <x:v>Assistant estimate; not VibeMathed</x:v>
      </x:c>
      <x:c r="H94" s="3" t="str">
        <x:v>https://github.com/openai/math/blob/main/preprints/The-Gaussian-Propeller-Bound-in-Every-Dimension-September-24-2026/main.pdf</x:v>
      </x:c>
      <x:c r="I94" s="3" t="str">
        <x:v>https://github.com/openai/math/blob/main/lean/docs/096.md</x:v>
      </x:c>
      <x:c r="J94" s="3" t="str">
        <x:v>A linked scope document exists; read it for exact theorem coverage.</x:v>
      </x:c>
      <x:c r="K94" s="3" t="str">
        <x:v>Proves that the sum of squared Gaussian first moments of any finite measurable partition is at most 9/(8\pi). In dimension at least two, three planar sectors of angle 2\pi/3, extended orthogonally, attain the bound. Combined with the separate Unique Games theorem, this proves NP-hardness of improving the loss factor (8\pi/9)(1-1/k) for identity-target kernel clustering with fixed k ≥ 3 on rational centered positive semidefinite inputs. ([Lean](lean/docs/096.md))</x:v>
      </x:c>
      <x:c r="L94" s="3" t="str">
        <x:v>Specialty problem or narrower frontier; calibrated against Feige=35, swap chain=30 and typical Erdos=10.</x:v>
      </x:c>
    </x:row>
    <x:row r="95" ht="15" customHeight="1">
      <x:c r="A95" s="7" t="str">
        <x:v>097</x:v>
      </x:c>
      <x:c r="B95" s="3" t="str">
        <x:v>The Euclidean Steinitz–Bergström bound</x:v>
      </x:c>
      <x:c r="C95" s="6" t="n">
        <x:v>35</x:v>
      </x:c>
      <x:c r="D95" s="3" t="n">
        <x:f>MAX(0,C95-5)</x:f>
        <x:v>30</x:v>
      </x:c>
      <x:c r="E95" s="3" t="n">
        <x:f>MIN(99,C95+5)</x:f>
        <x:v>40</x:v>
      </x:c>
      <x:c r="F95" s="3" t="n">
        <x:v>1</x:v>
      </x:c>
      <x:c r="G95" s="3" t="str">
        <x:v>Assistant estimate; not VibeMathed</x:v>
      </x:c>
      <x:c r="H95" s="3" t="str">
        <x:v>https://github.com/openai/math/blob/main/preprints/The-Euclidean-Steinitz-Bergstrom-theorem-September-24-2026/The-Euclidean-Steinitz-Bergstrom-theorem-September-24-2026.pdf</x:v>
      </x:c>
      <x:c r="I95" s="3" t="str">
        <x:v>https://github.com/openai/math/blob/main/lean/docs/097.md</x:v>
      </x:c>
      <x:c r="J95" s="3" t="str">
        <x:v>A linked scope document exists; read it for exact theorem coverage.</x:v>
      </x:c>
      <x:c r="K95" s="3" t="str">
        <x:v>Proves that any finite sequence in the Euclidean unit ball of ℝd admits signs keeping every partial sum within C\sqrt d, independently of length. Consequently every zero-sum family can be reordered with the same bound on unsigned partial sums. A matching lower bound gives the optimal order S_2(d)=\Theta(\sqrt d). ([Lean](lean/docs/097.md))</x:v>
      </x:c>
      <x:c r="L95" s="3" t="str">
        <x:v>Specialty problem or narrower frontier; calibrated against Feige=35, swap chain=30 and typical Erdos=10.</x:v>
      </x:c>
    </x:row>
    <x:row r="96" ht="15" customHeight="1">
      <x:c r="A96" s="7" t="str">
        <x:v>098</x:v>
      </x:c>
      <x:c r="B96" s="3" t="str">
        <x:v>Compact counterexamples to bi-Lipschitz dimension reduction</x:v>
      </x:c>
      <x:c r="C96" s="6" t="n">
        <x:v>35</x:v>
      </x:c>
      <x:c r="D96" s="3" t="n">
        <x:f>MAX(0,C96-5)</x:f>
        <x:v>30</x:v>
      </x:c>
      <x:c r="E96" s="3" t="n">
        <x:f>MIN(99,C96+5)</x:f>
        <x:v>40</x:v>
      </x:c>
      <x:c r="F96" s="3" t="n">
        <x:v>1</x:v>
      </x:c>
      <x:c r="G96" s="3" t="str">
        <x:v>Assistant estimate; not VibeMathed</x:v>
      </x:c>
      <x:c r="H96" s="3" t="str">
        <x:v>https://github.com/openai/math/blob/main/preprints/A-doubling-Hilbert-subset-with-no-finite-dimensional-bi-Lipschitz-embedding-September-25-2026/main.pdf</x:v>
      </x:c>
      <x:c r="I96" s="3" t="str">
        <x:v>https://github.com/openai/math/blob/main/lean/docs/098.md</x:v>
      </x:c>
      <x:c r="J96" s="3" t="str">
        <x:v>A linked scope document exists; read it for exact theorem coverage.</x:v>
      </x:c>
      <x:c r="K96" s="3" t="str">
        <x:v>Every infinite-dimensional real Banach space contains a compact doubling set that admits no bi-Lipschitz embedding into any finite-dimensional normed space. The doubling constant is universal. This answers the Lang–Plaut problem negatively, even for compact subsets of Hilbert space. ([Lean](lean/docs/098.md))</x:v>
      </x:c>
      <x:c r="L96" s="3" t="str">
        <x:v>Specialty problem or narrower frontier; calibrated against Feige=35, swap chain=30 and typical Erdos=10.</x:v>
      </x:c>
    </x:row>
    <x:row r="97" ht="15" customHeight="1">
      <x:c r="A97" s="7" t="str">
        <x:v>099</x:v>
      </x:c>
      <x:c r="B97" s="3" t="str">
        <x:v>The sharp exponential scale of edit-distance distortion</x:v>
      </x:c>
      <x:c r="C97" s="6" t="n">
        <x:v>40</x:v>
      </x:c>
      <x:c r="D97" s="3" t="n">
        <x:f>MAX(0,C97-5)</x:f>
        <x:v>35</x:v>
      </x:c>
      <x:c r="E97" s="3" t="n">
        <x:f>MIN(99,C97+5)</x:f>
        <x:v>45</x:v>
      </x:c>
      <x:c r="F97" s="3" t="n">
        <x:v>3</x:v>
      </x:c>
      <x:c r="G97" s="3" t="str">
        <x:v>Assistant estimate; not VibeMathed</x:v>
      </x:c>
      <x:c r="H97" s="3" t="str">
        <x:v>https://github.com/openai/math/blob/main/preprints/Edit-Distance-in-l1-Matching-Bounds-up-to-Constants-in-the-Exponent-September-27-2026/paper.pdf</x:v>
      </x:c>
      <x:c r="I97" s="3" t="str">
        <x:v>https://github.com/openai/math/blob/main/lean/docs/099.md</x:v>
      </x:c>
      <x:c r="J97" s="3" t="str">
        <x:v>A linked scope document exists; read it for exact theorem coverage.</x:v>
      </x:c>
      <x:c r="K97" s="3" t="str">
        <x:v>Determines the least distortion of embedding edit distance on words of length at most d into real ℓ1: it is \exp(\Theta(\sqrt{\log d\,\log\log d})). Insertions, deletions and substitutions have unit cost. The constants are uniform over all finite alphabets with at least two symbols, even when the alphabet grows with d; binary words already force the lower bound. ([Lean](lean/docs/099.md))</x:v>
      </x:c>
      <x:c r="L97" s="3" t="str">
        <x:v>Specialty problem or narrower frontier; calibrated against Feige=35, swap chain=30 and typical Erdos=10.</x:v>
      </x:c>
    </x:row>
    <x:row r="98" ht="15" customHeight="1">
      <x:c r="A98" s="7" t="str">
        <x:v>100</x:v>
      </x:c>
      <x:c r="B98" s="3" t="str">
        <x:v>Cylinder coverings below the half-area bound</x:v>
      </x:c>
      <x:c r="C98" s="6" t="n">
        <x:v>30</x:v>
      </x:c>
      <x:c r="D98" s="3" t="n">
        <x:f>MAX(0,C98-5)</x:f>
        <x:v>25</x:v>
      </x:c>
      <x:c r="E98" s="3" t="n">
        <x:f>MIN(99,C98+5)</x:f>
        <x:v>35</x:v>
      </x:c>
      <x:c r="F98" s="3" t="n">
        <x:v>4</x:v>
      </x:c>
      <x:c r="G98" s="3" t="str">
        <x:v>Assistant estimate; not VibeMathed</x:v>
      </x:c>
      <x:c r="H98" s="3" t="str">
        <x:v>https://github.com/openai/math/blob/main/preprints/Finite-angular-cylinder-covers-below-the-half-area-bound-September-27-2026/main.pdf</x:v>
      </x:c>
      <x:c r="I98" s="3" t="str">
        <x:v>https://github.com/openai/math/blob/main/lean/docs/100.md</x:v>
      </x:c>
      <x:c r="J98" s="3" t="str">
        <x:v>A linked scope document exists; read it for exact theorem coverage.</x:v>
      </x:c>
      <x:c r="K98" s="3" t="str">
        <x:v>Covers the entire closed regular tetrahedron by finitely many cylinders with compact triangular perpendicular bases whose total area is less than half its smallest orthogonal projection area. This disproves Bang's half-area cylinder-covering bound and the stronger directionwise normalized conjecture in dimension three. ([Lean](lean/docs/100.md))</x:v>
      </x:c>
      <x:c r="L98" s="3" t="str">
        <x:v>Specialty problem or narrower frontier; calibrated against Feige=35, swap chain=30 and typical Erdos=10.</x:v>
      </x:c>
    </x:row>
    <x:row r="99" ht="15" customHeight="1">
      <x:c r="A99" s="7" t="str">
        <x:v>101</x:v>
      </x:c>
      <x:c r="B99" s="3" t="str">
        <x:v>The sharp simplex conjecture for isotropic constants</x:v>
      </x:c>
      <x:c r="C99" s="6" t="n">
        <x:v>50</x:v>
      </x:c>
      <x:c r="D99" s="3" t="n">
        <x:f>MAX(0,C99-5)</x:f>
        <x:v>45</x:v>
      </x:c>
      <x:c r="E99" s="3" t="n">
        <x:f>MIN(99,C99+5)</x:f>
        <x:v>55</x:v>
      </x:c>
      <x:c r="F99" s="3" t="n">
        <x:v>1</x:v>
      </x:c>
      <x:c r="G99" s="3" t="str">
        <x:v>Assistant estimate; not VibeMathed</x:v>
      </x:c>
      <x:c r="H99" s="3" t="str">
        <x:v>https://github.com/openai/math/blob/main/preprints/A-sharp-entropy-bound-and-the-simplex-inequality-for-isotropic-constants-October-5-2026/isotropic-simplex.pdf</x:v>
      </x:c>
      <x:c r="I99" s="3" t="str"/>
      <x:c r="J99" s="3" t="str">
        <x:v>No family scope link in the catalogue; this alone does not establish absence of all formal artifacts.</x:v>
      </x:c>
      <x:c r="K99" s="3" t="str">
        <x:v>Proves that simplices uniquely maximize the isotropic constant among convex bodies in every dimension, resolving the strong isotropic constant conjecture. Also establishes the sharp entropy lower bound for log-concave probability densities, with equality precisely for invertible affine images of products of one-sided exponential laws.</x:v>
      </x:c>
      <x:c r="L99" s="3" t="str">
        <x:v>Established subfield conjecture or structural programme; calibrated against Jacobian=65, cycle double cover=55, Connes rigidity=45 and Feige=35.</x:v>
      </x:c>
    </x:row>
    <x:row r="100" ht="15" customHeight="1">
      <x:c r="A100" s="7" t="str">
        <x:v>102</x:v>
      </x:c>
      <x:c r="B100" s="3" t="str">
        <x:v>The Unique Games Conjecture and optimal approximation thresholds</x:v>
      </x:c>
      <x:c r="C100" s="6" t="n">
        <x:v>75</x:v>
      </x:c>
      <x:c r="D100" s="3" t="n">
        <x:f>MAX(0,C100-5)</x:f>
        <x:v>70</x:v>
      </x:c>
      <x:c r="E100" s="3" t="n">
        <x:f>MIN(99,C100+5)</x:f>
        <x:v>80</x:v>
      </x:c>
      <x:c r="F100" s="3" t="n">
        <x:v>5</x:v>
      </x:c>
      <x:c r="G100" s="3" t="str">
        <x:v>Assistant estimate; not VibeMathed</x:v>
      </x:c>
      <x:c r="H100" s="3" t="str">
        <x:v>https://github.com/openai/math/blob/main/preprints/The-Unique-Games-Theorem-September-23-2026/paper.pdf</x:v>
      </x:c>
      <x:c r="I100" s="3" t="str">
        <x:v>https://github.com/openai/math/blob/main/lean/docs/102.md</x:v>
      </x:c>
      <x:c r="J100" s="3" t="str">
        <x:v>Unique Games and listed direct approximation-hardness reductions have separate comparator statements.</x:v>
      </x:c>
      <x:c r="K100" s="3" t="str">
        <x:v>Proves Khot's Unique Games Conjecture. Independent direct reductions also establish NP-hardness, on unweighted graphs, of approximation beyond the Goemans–Williamson ratio for Max-Cut, below factor two for Vertex Cover, and within any fixed constant factor for Min-UnCut and directed feedback vertex set. These direct proofs use established PCP and Label Cover hardness results. ([Lean](lean/docs/102.md))</x:v>
      </x:c>
      <x:c r="L100" s="3" t="str">
        <x:v>A central organizing conjecture for approximation complexity; full NP-hardness theorem, not a proof of P != NP.</x:v>
      </x:c>
    </x:row>
    <x:row r="101" ht="15" customHeight="1">
      <x:c r="A101" s="7" t="str">
        <x:v>103</x:v>
      </x:c>
      <x:c r="B101" s="3" t="str">
        <x:v>Exact derandomization of logarithmic space: \mathsf L=\mathsf{RL}=\mathsf{BPL}</x:v>
      </x:c>
      <x:c r="C101" s="6" t="n">
        <x:v>65</x:v>
      </x:c>
      <x:c r="D101" s="3" t="n">
        <x:f>MAX(0,C101-5)</x:f>
        <x:v>60</x:v>
      </x:c>
      <x:c r="E101" s="3" t="n">
        <x:f>MIN(99,C101+5)</x:f>
        <x:v>70</x:v>
      </x:c>
      <x:c r="F101" s="3" t="n">
        <x:v>1</x:v>
      </x:c>
      <x:c r="G101" s="3" t="str">
        <x:v>Assistant estimate; not VibeMathed</x:v>
      </x:c>
      <x:c r="H101" s="3" t="str">
        <x:v>https://github.com/openai/math/blob/main/preprints/Exact-Derandomization-of-Logarithmic-Space-L-equals-RL-equals-BPL-September-23-2026/paper.pdf</x:v>
      </x:c>
      <x:c r="I101" s="3" t="str"/>
      <x:c r="J101" s="3" t="str">
        <x:v>No family scope link in the catalogue; this alone does not establish absence of all formal artifacts.</x:v>
      </x:c>
      <x:c r="K101" s="3" t="str">
        <x:v>Proves \mathsf L=\mathsf{RL}=\mathsf{BPL}, resolving derandomization for bounded-error logarithmic-space computation. An effective compiler converts each randomized polynomial-time logarithmic-space machine deciding a language with one-sided or two-sided error into a deterministic logarithmic-space decider with explicit polynomial running-time bounds.</x:v>
      </x:c>
      <x:c r="L101" s="3" t="str">
        <x:v>Established subfield conjecture or structural programme; calibrated against Jacobian=65, cycle double cover=55, Connes rigidity=45 and Feige=35.</x:v>
      </x:c>
    </x:row>
    <x:row r="102" ht="15" customHeight="1">
      <x:c r="A102" s="7" t="str">
        <x:v>104</x:v>
      </x:c>
      <x:c r="B102" s="3" t="str">
        <x:v>Quasipolynomial algorithms for mean-payoff, stochastic and parity games</x:v>
      </x:c>
      <x:c r="C102" s="6" t="n">
        <x:v>45</x:v>
      </x:c>
      <x:c r="D102" s="3" t="n">
        <x:f>MAX(0,C102-5)</x:f>
        <x:v>40</x:v>
      </x:c>
      <x:c r="E102" s="3" t="n">
        <x:f>MIN(99,C102+5)</x:f>
        <x:v>50</x:v>
      </x:c>
      <x:c r="F102" s="3" t="n">
        <x:v>4</x:v>
      </x:c>
      <x:c r="G102" s="3" t="str">
        <x:v>Assistant estimate; not VibeMathed</x:v>
      </x:c>
      <x:c r="H102" s="3" t="str">
        <x:v>https://github.com/openai/math/blob/main/preprints/Turn-Based-Stochastic-Mean-Payoff-Games-in-Deterministic-Quasipolynomial-Time-October-5-2026/stochastic-mean-payoff-games.pdf</x:v>
      </x:c>
      <x:c r="I102" s="3" t="str">
        <x:v>https://github.com/openai/math/blob/main/lean/docs/104.md</x:v>
      </x:c>
      <x:c r="J102" s="3" t="str">
        <x:v>A linked scope document exists; read it for exact theorem coverage.</x:v>
      </x:c>
      <x:c r="K102" s="3" t="str">
        <x:v>Gives deterministic algorithms using 2^{O((\log(L+2))^2)} bit operations, for complete binary input length L, for ordinary mean-payoff games and two separate extensions. They compute exact values and optimal positional strategies in ordinary games, the nonnegative expectation-of-liminf value set in turn-based stochastic games, and the winning set for nonnegative liminf mean payoff conjoined with parity. Signed rewards, rational chance probabilities, and parity priorities are unrestricted and binary-encoded. ([Lean](lean/docs/104.md))</x:v>
      </x:c>
      <x:c r="L102" s="3" t="str">
        <x:v>Established subfield conjecture or structural programme; calibrated against Jacobian=65, cycle double cover=55, Connes rigidity=45 and Feige=35.</x:v>
      </x:c>
    </x:row>
    <x:row r="103" ht="15" customHeight="1">
      <x:c r="A103" s="7" t="str">
        <x:v>105</x:v>
      </x:c>
      <x:c r="B103" s="3" t="str">
        <x:v>Perfect completeness for 2-to-1 games</x:v>
      </x:c>
      <x:c r="C103" s="6" t="n">
        <x:v>50</x:v>
      </x:c>
      <x:c r="D103" s="3" t="n">
        <x:f>MAX(0,C103-5)</x:f>
        <x:v>45</x:v>
      </x:c>
      <x:c r="E103" s="3" t="n">
        <x:f>MIN(99,C103+5)</x:f>
        <x:v>55</x:v>
      </x:c>
      <x:c r="F103" s="3" t="n">
        <x:v>1</x:v>
      </x:c>
      <x:c r="G103" s="3" t="str">
        <x:v>Assistant estimate; not VibeMathed</x:v>
      </x:c>
      <x:c r="H103" s="3" t="str">
        <x:v>https://github.com/openai/math/blob/main/preprints/Perfect-completeness-for-2-to-1-games-September-23-2026/paper.pdf</x:v>
      </x:c>
      <x:c r="I103" s="3" t="str">
        <x:v>https://github.com/openai/math/blob/main/lean/docs/105.md</x:v>
      </x:c>
      <x:c r="J103" s="3" t="str">
        <x:v>A linked scope document exists; read it for exact theorem coverage.</x:v>
      </x:c>
      <x:c r="K103" s="3" t="str">
        <x:v>Proves Khot's 2-to-1 Games Conjecture with perfect completeness: for every fixed rational \delta\in(0,1), it is NP-hard to distinguish satisfiable games from games whose optimum is at most δ, on explicit unweighted instances. The alphabet depends only on δ, and every right-hand label has exactly two preimages under each constraint map. ([Lean](lean/docs/105.md))</x:v>
      </x:c>
      <x:c r="L103" s="3" t="str">
        <x:v>Established subfield conjecture or structural programme; calibrated against Jacobian=65, cycle double cover=55, Connes rigidity=45 and Feige=35.</x:v>
      </x:c>
    </x:row>
    <x:row r="104" ht="15" customHeight="1">
      <x:c r="A104" s="7" t="str">
        <x:v>106</x:v>
      </x:c>
      <x:c r="B104" s="3" t="str">
        <x:v>Hardness of coloring three-colorable graphs</x:v>
      </x:c>
      <x:c r="C104" s="6" t="n">
        <x:v>50</x:v>
      </x:c>
      <x:c r="D104" s="3" t="n">
        <x:f>MAX(0,C104-5)</x:f>
        <x:v>45</x:v>
      </x:c>
      <x:c r="E104" s="3" t="n">
        <x:f>MIN(99,C104+5)</x:f>
        <x:v>55</x:v>
      </x:c>
      <x:c r="F104" s="3" t="n">
        <x:v>1</x:v>
      </x:c>
      <x:c r="G104" s="3" t="str">
        <x:v>Assistant estimate; not VibeMathed</x:v>
      </x:c>
      <x:c r="H104" s="3" t="str">
        <x:v>https://github.com/openai/math/blob/main/preprints/Hardness-of-finding-large-independent-sets-in-three-colorable-graphs-September-24-2026/Hardness-of-finding-large-independent-sets-in-three-colorable-graphs-September-24-2026.pdf</x:v>
      </x:c>
      <x:c r="I104" s="3" t="str">
        <x:v>https://github.com/openai/math/blob/main/lean/docs/106.md</x:v>
      </x:c>
      <x:c r="J104" s="3" t="str">
        <x:v>A linked scope document exists; read it for exact theorem coverage.</x:v>
      </x:c>
      <x:c r="K104" s="3" t="str">
        <x:v>It is NP-hard to color a three-colorable graph using any fixed number c ≥ 3 of colors. More strongly, for every fixed 0\lt \delta\lt 1/3, a deterministic polynomial-time reduction from 3SAT produces simple unweighted graphs that are three-colorable in the satisfiable case and have no independent set of size \delta n otherwise, where n is the number of vertices. ([Lean](lean/docs/106.md))</x:v>
      </x:c>
      <x:c r="L104" s="3" t="str">
        <x:v>Established subfield conjecture or structural programme; calibrated against Jacobian=65, cycle double cover=55, Connes rigidity=45 and Feige=35.</x:v>
      </x:c>
    </x:row>
    <x:row r="105" ht="15" customHeight="1">
      <x:c r="A105" s="7" t="str">
        <x:v>107</x:v>
      </x:c>
      <x:c r="B105" s="3" t="str">
        <x:v>Matrix multiplication with exponent at most 9/4</x:v>
      </x:c>
      <x:c r="C105" s="6" t="n">
        <x:v>55</x:v>
      </x:c>
      <x:c r="D105" s="3" t="n">
        <x:f>C105</x:f>
        <x:v>55</x:v>
      </x:c>
      <x:c r="E105" s="3" t="n">
        <x:f>C105</x:f>
        <x:v>55</x:v>
      </x:c>
      <x:c r="F105" s="3" t="n">
        <x:v>3</x:v>
      </x:c>
      <x:c r="G105" s="3" t="str">
        <x:v>Existing topic anchor</x:v>
      </x:c>
      <x:c r="H105" s="3" t="str">
        <x:v>https://github.com/openai/math/blob/main/preprints/Matrix-Multiplication-Nine-Fourths-October-2-2026/paper.pdf</x:v>
      </x:c>
      <x:c r="I105" s="3" t="str">
        <x:v>https://github.com/openai/math/blob/main/lean/docs/107.md</x:v>
      </x:c>
      <x:c r="J105" s="3" t="str">
        <x:v>Complex 9/4 and all-field exponent bounds; arithmetic complexity only.</x:v>
      </x:c>
      <x:c r="K105" s="3" t="str">
        <x:v>Proves \omega\le9/4 over ℂ, giving O_\varepsilon(n^{9/4+\varepsilon}) arithmetic operations for square matrix multiplication. In characteristic zero, some inner dimension na with a &gt; 0.465 permits n^{2+o(1)} rectangular multiplication. Further square bounds give ω &lt; 2.258 outside finitely many positive characteristics and ω &lt; 2.371054886006746 over every fixed field. ([Lean](lean/docs/107.md))</x:v>
      </x:c>
      <x:c r="L105" s="3" t="str">
        <x:v>Keep the published matrix-multiplication problem anchor 55. The magnitude of the jump to 2.25 is impressive but is a different axis.</x:v>
      </x:c>
    </x:row>
    <x:row r="106" ht="15" customHeight="1">
      <x:c r="A106" s="7" t="str">
        <x:v>108</x:v>
      </x:c>
      <x:c r="B106" s="3" t="str">
        <x:v>A cubic permanent–determinant lower bound</x:v>
      </x:c>
      <x:c r="C106" s="6" t="n">
        <x:v>45</x:v>
      </x:c>
      <x:c r="D106" s="3" t="n">
        <x:f>MAX(0,C106-5)</x:f>
        <x:v>40</x:v>
      </x:c>
      <x:c r="E106" s="3" t="n">
        <x:f>MIN(99,C106+5)</x:f>
        <x:v>50</x:v>
      </x:c>
      <x:c r="F106" s="3" t="n">
        <x:v>1</x:v>
      </x:c>
      <x:c r="G106" s="3" t="str">
        <x:v>Assistant estimate; not VibeMathed</x:v>
      </x:c>
      <x:c r="H106" s="3" t="str">
        <x:v>https://github.com/openai/math/blob/main/preprints/A-cubic-lower-bound-for-border-determinantal-complexity-of-the-permanent-September-24-2026/A-cubic-lower-bound-for-border-determinantal-complexity-of-the-permanent-September-24-2026.pdf</x:v>
      </x:c>
      <x:c r="I106" s="3" t="str">
        <x:v>https://github.com/openai/math/blob/main/lean/docs/108.md</x:v>
      </x:c>
      <x:c r="J106" s="3" t="str">
        <x:v>A linked scope document exists; read it for exact theorem coverage.</x:v>
      </x:c>
      <x:c r="K106" s="3" t="str">
        <x:v>Proves an \Omega(n^3) lower bound for the border determinantal complexity of the n\times n permanent over ℂ. Even coefficientwise limits of determinants of affine-linear matrices require matrix size at least cn^3, for an absolute c &gt; 0 and all sufficiently large n; the same bound therefore holds for exact representations. ([Lean](lean/docs/108.md))</x:v>
      </x:c>
      <x:c r="L106" s="3" t="str">
        <x:v>Established subfield conjecture or structural programme; calibrated against Jacobian=65, cycle double cover=55, Connes rigidity=45 and Feige=35.</x:v>
      </x:c>
    </x:row>
    <x:row r="107" ht="15" customHeight="1">
      <x:c r="A107" s="7" t="str">
        <x:v>109</x:v>
      </x:c>
      <x:c r="B107" s="3" t="str">
        <x:v>Integer multiplication below n\log n</x:v>
      </x:c>
      <x:c r="C107" s="6" t="n">
        <x:v>60</x:v>
      </x:c>
      <x:c r="D107" s="3" t="n">
        <x:f>MAX(0,C107-5)</x:f>
        <x:v>55</x:v>
      </x:c>
      <x:c r="E107" s="3" t="n">
        <x:f>MIN(99,C107+5)</x:f>
        <x:v>65</x:v>
      </x:c>
      <x:c r="F107" s="3" t="n">
        <x:v>1</x:v>
      </x:c>
      <x:c r="G107" s="3" t="str">
        <x:v>Assistant estimate; not VibeMathed</x:v>
      </x:c>
      <x:c r="H107" s="3" t="str">
        <x:v>https://github.com/openai/math/blob/main/preprints/Integer-multiplication-below-n-log-n-September-23-2026/paper.pdf</x:v>
      </x:c>
      <x:c r="I107" s="3" t="str"/>
      <x:c r="J107" s="3" t="str">
        <x:v>No family scope link in the catalogue; this alone does not establish absence of all formal artifacts.</x:v>
      </x:c>
      <x:c r="K107" s="3" t="str">
        <x:v>Multiplies two n-bit integers exactly at every input length in deterministic worst-case time O(n(\log n)^{1-\kappa}), with \kappa=2^{-182}, on one fixed finite-alphabet Turing machine with finitely many one-dimensional tapes. This disproves the Schönhage–Strassen n\log n optimality conjecture in the ordinary multitape bit model.</x:v>
      </x:c>
      <x:c r="L107" s="3" t="str">
        <x:v>Established subfield conjecture or structural programme; calibrated against Jacobian=65, cycle double cover=55, Connes rigidity=45 and Feige=35.</x:v>
      </x:c>
    </x:row>
    <x:row r="108" ht="15" customHeight="1">
      <x:c r="A108" s="7" t="str">
        <x:v>110</x:v>
      </x:c>
      <x:c r="B108" s="3" t="str">
        <x:v>Optimal-order randomized k-server on arbitrary metrics</x:v>
      </x:c>
      <x:c r="C108" s="6" t="n">
        <x:v>45</x:v>
      </x:c>
      <x:c r="D108" s="3" t="n">
        <x:f>MAX(0,C108-5)</x:f>
        <x:v>40</x:v>
      </x:c>
      <x:c r="E108" s="3" t="n">
        <x:f>MIN(99,C108+5)</x:f>
        <x:v>50</x:v>
      </x:c>
      <x:c r="F108" s="3" t="n">
        <x:v>2</x:v>
      </x:c>
      <x:c r="G108" s="3" t="str">
        <x:v>Assistant estimate; not VibeMathed</x:v>
      </x:c>
      <x:c r="H108" s="3" t="str">
        <x:v>https://github.com/openai/math/blob/main/preprints/Squared-logarithmic-randomized-k-server-on-arbitrary-metrics-September-24-2026/Squared-logarithmic-randomized-k-server-on-arbitrary-metrics-September-24-2026.pdf</x:v>
      </x:c>
      <x:c r="I108" s="3" t="str">
        <x:v>https://github.com/openai/math/blob/main/lean/docs/110.md</x:v>
      </x:c>
      <x:c r="J108" s="3" t="str">
        <x:v>A linked scope document exists; read it for exact theorem coverage.</x:v>
      </x:c>
      <x:c r="K108" s="3" t="str">
        <x:v>Establishes a randomized competitive ratio O(\log^2(k+1)) for k-server on every metric space, matching the worst-case lower-bound order. One policy serves every finite oblivious request sequence, including on infinite unbounded metrics. On finite rational metrics, a uniform implementation has polynomial preprocessing and per-request bit cost in the input length and \log(t+1) at request t, with a finite instance-dependent additive movement constant. ([Lean](lean/docs/110.md))</x:v>
      </x:c>
      <x:c r="L108" s="3" t="str">
        <x:v>Established subfield conjecture or structural programme; calibrated against Jacobian=65, cycle double cover=55, Connes rigidity=45 and Feige=35.</x:v>
      </x:c>
    </x:row>
    <x:row r="109" ht="15" customHeight="1">
      <x:c r="A109" s="7" t="str">
        <x:v>111</x:v>
      </x:c>
      <x:c r="B109" s="3" t="str">
        <x:v>One-sample matroid prophet inequalities against an almighty adversary</x:v>
      </x:c>
      <x:c r="C109" s="6" t="n">
        <x:v>35</x:v>
      </x:c>
      <x:c r="D109" s="3" t="n">
        <x:f>MAX(0,C109-5)</x:f>
        <x:v>30</x:v>
      </x:c>
      <x:c r="E109" s="3" t="n">
        <x:f>MIN(99,C109+5)</x:f>
        <x:v>40</x:v>
      </x:c>
      <x:c r="F109" s="3" t="n">
        <x:v>1</x:v>
      </x:c>
      <x:c r="G109" s="3" t="str">
        <x:v>Assistant estimate; not VibeMathed</x:v>
      </x:c>
      <x:c r="H109" s="3" t="str">
        <x:v>https://github.com/openai/math/blob/main/preprints/One-Sample-Suffices-for-Matroid-Prophet-Inequalities-against-an-Almighty-Adversary-September-23-2026/final.pdf</x:v>
      </x:c>
      <x:c r="I109" s="3" t="str">
        <x:v>https://github.com/openai/math/blob/main/lean/docs/111.md</x:v>
      </x:c>
      <x:c r="J109" s="3" t="str">
        <x:v>A linked scope document exists; read it for exact theorem coverage.</x:v>
      </x:c>
      <x:c r="K109" s="3" t="str">
        <x:v>For every finite matroid known in advance, gives a distribution-independent online rule using one independent sample per element and earning a universal constant fraction of the expected offline optimum. Values are independent and nonnegative, with finite expected optimum. The guarantee holds even when the arrival-order adversary sees all samples, values, and the rule's entire random seed; no polynomial-time implementation is asserted. ([Lean](lean/docs/111.md))</x:v>
      </x:c>
      <x:c r="L109" s="3" t="str">
        <x:v>Specialty problem or narrower frontier; calibrated against Feige=35, swap chain=30 and typical Erdos=10.</x:v>
      </x:c>
    </x:row>
    <x:row r="110" ht="15" customHeight="1">
      <x:c r="A110" s="7" t="str">
        <x:v>112</x:v>
      </x:c>
      <x:c r="B110" s="3" t="str">
        <x:v>Beyond the square-root exponent for depth-three circuits</x:v>
      </x:c>
      <x:c r="C110" s="6" t="n">
        <x:v>45</x:v>
      </x:c>
      <x:c r="D110" s="3" t="n">
        <x:f>MAX(0,C110-5)</x:f>
        <x:v>40</x:v>
      </x:c>
      <x:c r="E110" s="3" t="n">
        <x:f>MIN(99,C110+5)</x:f>
        <x:v>50</x:v>
      </x:c>
      <x:c r="F110" s="3" t="n">
        <x:v>1</x:v>
      </x:c>
      <x:c r="G110" s="3" t="str">
        <x:v>Assistant estimate; not VibeMathed</x:v>
      </x:c>
      <x:c r="H110" s="3" t="str">
        <x:v>https://github.com/openai/math/blob/main/preprints/Beyond-the-Square-Root-Exponent-for-Depth-Three-Boolean-Circuits-September-23-2026/main.pdf</x:v>
      </x:c>
      <x:c r="I110" s="3" t="str">
        <x:v>https://github.com/openai/math/blob/main/lean/docs/112.md</x:v>
      </x:c>
      <x:c r="J110" s="3" t="str">
        <x:v>A linked scope document exists; read it for exact theorem coverage.</x:v>
      </x:c>
      <x:c r="K110" s="3" t="str">
        <x:v>Constructs a single language in deterministic polynomial time whose n-bit membership function requires 2^{\omega(\sqrt n)} total gates in unbounded-fan-in OR–AND–OR circuits, at every sufficiently large input length. This crosses the square-root-exponent threshold for explicit depth-three Boolean circuit lower bounds. ([Lean](lean/docs/112.md))</x:v>
      </x:c>
      <x:c r="L110" s="3" t="str">
        <x:v>Established subfield conjecture or structural programme; calibrated against Jacobian=65, cycle double cover=55, Connes rigidity=45 and Feige=35.</x:v>
      </x:c>
    </x:row>
    <x:row r="111" ht="15" customHeight="1">
      <x:c r="A111" s="7" t="str">
        <x:v>113</x:v>
      </x:c>
      <x:c r="B111" s="3" t="str">
        <x:v>Approximate counting and entropy of perfect matchings</x:v>
      </x:c>
      <x:c r="C111" s="6" t="n">
        <x:v>50</x:v>
      </x:c>
      <x:c r="D111" s="3" t="n">
        <x:f>MAX(0,C111-5)</x:f>
        <x:v>45</x:v>
      </x:c>
      <x:c r="E111" s="3" t="n">
        <x:f>MIN(99,C111+5)</x:f>
        <x:v>55</x:v>
      </x:c>
      <x:c r="F111" s="3" t="n">
        <x:v>2</x:v>
      </x:c>
      <x:c r="G111" s="3" t="str">
        <x:v>Assistant estimate; not VibeMathed</x:v>
      </x:c>
      <x:c r="H111" s="3" t="str">
        <x:v>https://github.com/openai/math/blob/main/preprints/A-Fully-Polynomial-Randomized-Approximation-Scheme-for-Perfect-Matchings-in-General-Graphs-September-23-2026/main.pdf</x:v>
      </x:c>
      <x:c r="I111" s="3" t="str">
        <x:v>https://github.com/openai/math/blob/main/lean/docs/113.md</x:v>
      </x:c>
      <x:c r="J111" s="3" t="str">
        <x:v>A linked scope document exists; read it for exact theorem coverage.</x:v>
      </x:c>
      <x:c r="K111" s="3" t="str">
        <x:v>Gives a fully polynomial randomized approximation scheme for counting perfect matchings in arbitrary finite simple graphs, with exact detection of zero counts. Also proves the perfect-matching entropy conjecture of Anari, Oveis Gharan, and Vinzant, bounding the maximum entropy of a matching law at every feasible edge-marginal vector in a loopless labelled multigraph, including boundary points. ([Lean](lean/docs/113.md))</x:v>
      </x:c>
      <x:c r="L111" s="3" t="str">
        <x:v>Established subfield conjecture or structural programme; calibrated against Jacobian=65, cycle double cover=55, Connes rigidity=45 and Feige=35.</x:v>
      </x:c>
    </x:row>
    <x:row r="112" ht="15" customHeight="1">
      <x:c r="A112" s="7" t="str">
        <x:v>114</x:v>
      </x:c>
      <x:c r="B112" s="3" t="str">
        <x:v>Approximate counting of common integer polymatroid bases</x:v>
      </x:c>
      <x:c r="C112" s="6" t="n">
        <x:v>40</x:v>
      </x:c>
      <x:c r="D112" s="3" t="n">
        <x:f>MAX(0,C112-5)</x:f>
        <x:v>35</x:v>
      </x:c>
      <x:c r="E112" s="3" t="n">
        <x:f>MIN(99,C112+5)</x:f>
        <x:v>45</x:v>
      </x:c>
      <x:c r="F112" s="3" t="n">
        <x:v>2</x:v>
      </x:c>
      <x:c r="G112" s="3" t="str">
        <x:v>Assistant estimate; not VibeMathed</x:v>
      </x:c>
      <x:c r="H112" s="3" t="str">
        <x:v>https://github.com/openai/math/blob/main/preprints/An-FPRAS-for-Common-Integer-Polymatroid-Bases-with-Binary-Capacities-October-5-2026/polymatroid-fpras.pdf</x:v>
      </x:c>
      <x:c r="I112" s="3" t="str">
        <x:v>https://github.com/openai/math/blob/main/lean/docs/114.md</x:v>
      </x:c>
      <x:c r="J112" s="3" t="str">
        <x:v>A linked scope document exists; read it for exact theorem coverage.</x:v>
      </x:c>
      <x:c r="K112" s="3" t="str">
        <x:v>Gives a fully polynomial randomized approximation scheme for counting common integer bases of two integral polymatroids of equal total rank, supplied by exact rank-value oracles. Capacities are binary-encoded, each integer vector counts once, and oracle calls and bit operations outside the oracles are polynomial on every execution. For matroids presented by independence oracles, the results also cover common independent sets of prescribed, unrestricted, or maximum cardinality, even when the ranks differ. ([Lean](lean/docs/114.md))</x:v>
      </x:c>
      <x:c r="L112" s="3" t="str">
        <x:v>Specialty problem or narrower frontier; calibrated against Feige=35, swap chain=30 and typical Erdos=10.</x:v>
      </x:c>
    </x:row>
    <x:row r="113" ht="15" customHeight="1">
      <x:c r="A113" s="7" t="str">
        <x:v>115</x:v>
      </x:c>
      <x:c r="B113" s="3" t="str">
        <x:v>Sampling and counting contingency tables with arbitrary margins</x:v>
      </x:c>
      <x:c r="C113" s="6" t="n">
        <x:v>40</x:v>
      </x:c>
      <x:c r="D113" s="3" t="n">
        <x:f>MAX(0,C113-5)</x:f>
        <x:v>35</x:v>
      </x:c>
      <x:c r="E113" s="3" t="n">
        <x:f>MIN(99,C113+5)</x:f>
        <x:v>45</x:v>
      </x:c>
      <x:c r="F113" s="3" t="n">
        <x:v>2</x:v>
      </x:c>
      <x:c r="G113" s="3" t="str">
        <x:v>Assistant estimate; not VibeMathed</x:v>
      </x:c>
      <x:c r="H113" s="3" t="str">
        <x:v>https://github.com/openai/math/blob/main/preprints/Exact-Uniform-Sampling-of-Contingency-Tables-with-Arbitrary-Margins-September-24-2026/main.pdf</x:v>
      </x:c>
      <x:c r="I113" s="3" t="str">
        <x:v>https://github.com/openai/math/blob/main/lean/docs/115.md</x:v>
      </x:c>
      <x:c r="J113" s="3" t="str">
        <x:v>A linked scope document exists; read it for exact theorem coverage.</x:v>
      </x:c>
      <x:c r="K113" s="3" t="str">
        <x:v>For nonnegative integer matrices with prescribed row and column sums, gives exact uniform sampling in expected polynomial bit time and almost-uniform sampling in worst-case polynomial bit time. The dimensions and binary-encoded margins are unrestricted. Also gives a fully polynomial randomized approximation scheme for counting such tables with arbitrary individual cell bounds, including structural zeros, with polynomial cost on every execution. ([Lean](lean/docs/115.md))</x:v>
      </x:c>
      <x:c r="L113" s="3" t="str">
        <x:v>Specialty problem or narrower frontier; calibrated against Feige=35, swap chain=30 and typical Erdos=10.</x:v>
      </x:c>
    </x:row>
    <x:row r="114" ht="15" customHeight="1">
      <x:c r="A114" s="7" t="str">
        <x:v>116</x:v>
      </x:c>
      <x:c r="B114" s="3" t="str">
        <x:v>Uniform black-box noncommutative identity testing across characteristics</x:v>
      </x:c>
      <x:c r="C114" s="6" t="n">
        <x:v>40</x:v>
      </x:c>
      <x:c r="D114" s="3" t="n">
        <x:f>MAX(0,C114-5)</x:f>
        <x:v>35</x:v>
      </x:c>
      <x:c r="E114" s="3" t="n">
        <x:f>MIN(99,C114+5)</x:f>
        <x:v>45</x:v>
      </x:c>
      <x:c r="F114" s="3" t="n">
        <x:v>3</x:v>
      </x:c>
      <x:c r="G114" s="3" t="str">
        <x:v>Assistant estimate; not VibeMathed</x:v>
      </x:c>
      <x:c r="H114" s="3" t="str">
        <x:v>https://github.com/openai/math/blob/main/preprints/Uniform-Matrix-Hitting-Points-in-Every-Positive-Characteristic-October-4-2026/uniform-matrix-hitting-points-positive-characteristic.pdf</x:v>
      </x:c>
      <x:c r="I114" s="3" t="str">
        <x:v>https://github.com/openai/math/blob/main/lean/docs/116.md</x:v>
      </x:c>
      <x:c r="J114" s="3" t="str">
        <x:v>A linked scope document exists; read it for exact theorem coverage.</x:v>
      </x:c>
      <x:c r="K114" s="3" t="str">
        <x:v>For each characteristic, constructs in deterministic polynomial bit time a polynomial-dimensional matrix tuple detecting every nonzero division-free noncommutative formula of bounded size over any field of that characteristic. Rational formulas over ℚ also admit polynomial-size hitting lists whenever they have a defined rational-matrix evaluation. ([Lean](lean/docs/116.md))</x:v>
      </x:c>
      <x:c r="L114" s="3" t="str">
        <x:v>Specialty problem or narrower frontier; calibrated against Feige=35, swap chain=30 and typical Erdos=10.</x:v>
      </x:c>
    </x:row>
    <x:row r="115" ht="15" customHeight="1">
      <x:c r="A115" s="7" t="str">
        <x:v>117</x:v>
      </x:c>
      <x:c r="B115" s="3" t="str">
        <x:v>Uniform sparsest cut: hardness and semidefinite gaps</x:v>
      </x:c>
      <x:c r="C115" s="6" t="n">
        <x:v>40</x:v>
      </x:c>
      <x:c r="D115" s="3" t="n">
        <x:f>MAX(0,C115-5)</x:f>
        <x:v>35</x:v>
      </x:c>
      <x:c r="E115" s="3" t="n">
        <x:f>MIN(99,C115+5)</x:f>
        <x:v>45</x:v>
      </x:c>
      <x:c r="F115" s="3" t="n">
        <x:v>2</x:v>
      </x:c>
      <x:c r="G115" s="3" t="str">
        <x:v>Assistant estimate; not VibeMathed</x:v>
      </x:c>
      <x:c r="H115" s="3" t="str">
        <x:v>https://github.com/openai/math/blob/main/preprints/Constant-factor-hardness-of-uniform-sparsest-cut-September-24-2026/Constant-factor-hardness-of-uniform-sparsest-cut-September-24-2026.pdf</x:v>
      </x:c>
      <x:c r="I115" s="3" t="str">
        <x:v>https://github.com/openai/math/blob/main/lean/docs/117.md</x:v>
      </x:c>
      <x:c r="J115" s="3" t="str">
        <x:v>A linked scope document exists; read it for exact theorem coverage.</x:v>
      </x:c>
      <x:c r="K115" s="3" t="str">
        <x:v>Proves that approximating Uniform Sparsest Cut within any fixed constant factor is NP-hard, even with nonnegative rational capacities and unit demands. The Goemans–Linial semidefinite relaxation also has integrality gaps of order at least \sqrt{\log n}/(\log\log n)^3, approaching the square-root-logarithmic upper bound. ([Lean](lean/docs/117.md))</x:v>
      </x:c>
      <x:c r="L115" s="3" t="str">
        <x:v>Specialty problem or narrower frontier; calibrated against Feige=35, swap chain=30 and typical Erdos=10.</x:v>
      </x:c>
    </x:row>
    <x:row r="116" ht="15" customHeight="1">
      <x:c r="A116" s="7" t="str">
        <x:v>118</x:v>
      </x:c>
      <x:c r="B116" s="3" t="str">
        <x:v>Bin packing and unbounded configuration-LP gaps</x:v>
      </x:c>
      <x:c r="C116" s="6" t="n">
        <x:v>35</x:v>
      </x:c>
      <x:c r="D116" s="3" t="n">
        <x:f>MAX(0,C116-5)</x:f>
        <x:v>30</x:v>
      </x:c>
      <x:c r="E116" s="3" t="n">
        <x:f>MIN(99,C116+5)</x:f>
        <x:v>40</x:v>
      </x:c>
      <x:c r="F116" s="3" t="n">
        <x:v>1</x:v>
      </x:c>
      <x:c r="G116" s="3" t="str">
        <x:v>Assistant estimate; not VibeMathed</x:v>
      </x:c>
      <x:c r="H116" s="3" t="str">
        <x:v>https://github.com/openai/math/blob/main/preprints/Additive-hardness-and-unbounded-configuration-gaps-in-bin-packing-September-24-2026/Additive-hardness-and-unbounded-configuration-gaps-in-bin-packing-September-24-2026.pdf</x:v>
      </x:c>
      <x:c r="I116" s="3" t="str">
        <x:v>https://github.com/openai/math/blob/main/lean/docs/118.md</x:v>
      </x:c>
      <x:c r="J116" s="3" t="str">
        <x:v>A linked scope document exists; read it for exact theorem coverage.</x:v>
      </x:c>
      <x:c r="K116" s="3" t="str">
        <x:v>Disproves the modified integer round-up conjecture of Scheithauer and Terno: the integral bin-packing optimum can exceed its configuration linear-programming value by an arbitrarily large additive constant. Approximating the optimum within any fixed additive constant is also NP-hard, even when every item exceeds 1/6 and each bin holds at most five items. ([Lean](lean/docs/118.md))</x:v>
      </x:c>
      <x:c r="L116" s="3" t="str">
        <x:v>Specialty problem or narrower frontier; calibrated against Feige=35, swap chain=30 and typical Erdos=10.</x:v>
      </x:c>
    </x:row>
    <x:row r="117" ht="15" customHeight="1">
      <x:c r="A117" s="7" t="str">
        <x:v>119</x:v>
      </x:c>
      <x:c r="B117" s="3" t="str">
        <x:v>The Courtade–Kumar and Hellinger conjectures</x:v>
      </x:c>
      <x:c r="C117" s="6" t="n">
        <x:v>40</x:v>
      </x:c>
      <x:c r="D117" s="3" t="n">
        <x:f>MAX(0,C117-5)</x:f>
        <x:v>35</x:v>
      </x:c>
      <x:c r="E117" s="3" t="n">
        <x:f>MIN(99,C117+5)</x:f>
        <x:v>45</x:v>
      </x:c>
      <x:c r="F117" s="3" t="n">
        <x:v>2</x:v>
      </x:c>
      <x:c r="G117" s="3" t="str">
        <x:v>Assistant estimate; not VibeMathed</x:v>
      </x:c>
      <x:c r="H117" s="3" t="str">
        <x:v>https://github.com/openai/math/blob/main/preprints/Sharp-binary-information-contraction-on-the-discrete-cube-September-24-2026/main.pdf</x:v>
      </x:c>
      <x:c r="I117" s="3" t="str">
        <x:v>https://github.com/openai/math/blob/main/lean/docs/119.md</x:v>
      </x:c>
      <x:c r="J117" s="3" t="str">
        <x:v>A linked scope document exists; read it for exact theorem coverage.</x:v>
      </x:c>
      <x:c r="K117" s="3" t="str">
        <x:v>Proves the Courtade–Kumar conjecture: among Boolean functions of independent uniform bits, a single coordinate retains the most mutual information after independent bit-flip noise. A stronger theorem treats randomized binary summaries at fixed initial information. The Hellinger conjecture is also proved for every Boolean output bias and noise correlation. ([Lean](lean/docs/119.md))</x:v>
      </x:c>
      <x:c r="L117" s="3" t="str">
        <x:v>Specialty problem or narrower frontier; calibrated against Feige=35, swap chain=30 and typical Erdos=10.</x:v>
      </x:c>
    </x:row>
    <x:row r="118" ht="15" customHeight="1">
      <x:c r="A118" s="7" t="str">
        <x:v>120</x:v>
      </x:c>
      <x:c r="B118" s="3" t="str">
        <x:v>Almost-linear-time exact matching and prescribed-degree factors in general graphs</x:v>
      </x:c>
      <x:c r="C118" s="6" t="n">
        <x:v>50</x:v>
      </x:c>
      <x:c r="D118" s="3" t="n">
        <x:f>MAX(0,C118-5)</x:f>
        <x:v>45</x:v>
      </x:c>
      <x:c r="E118" s="3" t="n">
        <x:f>MIN(99,C118+5)</x:f>
        <x:v>55</x:v>
      </x:c>
      <x:c r="F118" s="3" t="n">
        <x:v>1</x:v>
      </x:c>
      <x:c r="G118" s="3" t="str">
        <x:v>Assistant estimate; not VibeMathed</x:v>
      </x:c>
      <x:c r="H118" s="3" t="str">
        <x:v>https://github.com/openai/math/blob/main/preprints/Almost-Linear-Time-Maximum-Cardinality-Matching-in-Sparse-General-Graphs-September-24-2026/main.pdf</x:v>
      </x:c>
      <x:c r="I118" s="3" t="str"/>
      <x:c r="J118" s="3" t="str">
        <x:v>No family scope link in the catalogue; this alone does not establish absence of all formal artifacts.</x:v>
      </x:c>
      <x:c r="K118" s="3" t="str">
        <x:v>Gives a randomized algorithm finding an exact maximum-cardinality matching in any simple undirected graph in (n+m)^{1+o(1)} word time, with success probability at least 2/3. The time bound holds on every computation path. The same guarantees apply to finding a spanning subgraph with prescribed admissible vertex degrees, or deciding that none exists.</x:v>
      </x:c>
      <x:c r="L118" s="3" t="str">
        <x:v>Established subfield conjecture or structural programme; calibrated against Jacobian=65, cycle double cover=55, Connes rigidity=45 and Feige=35.</x:v>
      </x:c>
    </x:row>
    <x:row r="119" ht="15" customHeight="1">
      <x:c r="A119" s="7" t="str">
        <x:v>121</x:v>
      </x:c>
      <x:c r="B119" s="3" t="str">
        <x:v>Almost-linear approximation of edit distance</x:v>
      </x:c>
      <x:c r="C119" s="6" t="n">
        <x:v>45</x:v>
      </x:c>
      <x:c r="D119" s="3" t="n">
        <x:f>MAX(0,C119-5)</x:f>
        <x:v>40</x:v>
      </x:c>
      <x:c r="E119" s="3" t="n">
        <x:f>MIN(99,C119+5)</x:f>
        <x:v>50</x:v>
      </x:c>
      <x:c r="F119" s="3" t="n">
        <x:v>1</x:v>
      </x:c>
      <x:c r="G119" s="3" t="str">
        <x:v>Assistant estimate; not VibeMathed</x:v>
      </x:c>
      <x:c r="H119" s="3" t="str">
        <x:v>https://github.com/openai/math/blob/main/preprints/An-Almost-Linear-Approximation-Scheme-for-Edit-Distance-September-24-2026/paper.pdf</x:v>
      </x:c>
      <x:c r="I119" s="3" t="str">
        <x:v>https://github.com/openai/math/blob/main/lean/docs/121.md</x:v>
      </x:c>
      <x:c r="J119" s="3" t="str">
        <x:v>A linked scope document exists; read it for exact theorem coverage.</x:v>
      </x:c>
      <x:c r="K119" s="3" t="str">
        <x:v>For every fixed rational \varepsilon\in(0,1), gives a randomized (1+\varepsilon) approximation to unit-cost edit distance in worst-case expected time N^{1+o(1)}, with success probability at least 2/3. The strings have total length N and polynomially bounded integer symbols. This is an asymptotic guarantee at fixed accuracy. ([Lean](lean/docs/121.md))</x:v>
      </x:c>
      <x:c r="L119" s="3" t="str">
        <x:v>Established subfield conjecture or structural programme; calibrated against Jacobian=65, cycle double cover=55, Connes rigidity=45 and Feige=35.</x:v>
      </x:c>
    </x:row>
    <x:row r="120" ht="15" customHeight="1">
      <x:c r="A120" s="7" t="str">
        <x:v>122</x:v>
      </x:c>
      <x:c r="B120" s="3" t="str">
        <x:v>Quantitative trace-reconstruction bounds with a uniform decoder</x:v>
      </x:c>
      <x:c r="C120" s="6" t="n">
        <x:v>40</x:v>
      </x:c>
      <x:c r="D120" s="3" t="n">
        <x:f>MAX(0,C120-5)</x:f>
        <x:v>35</x:v>
      </x:c>
      <x:c r="E120" s="3" t="n">
        <x:f>MIN(99,C120+5)</x:f>
        <x:v>45</x:v>
      </x:c>
      <x:c r="F120" s="3" t="n">
        <x:v>3</x:v>
      </x:c>
      <x:c r="G120" s="3" t="str">
        <x:v>Assistant estimate; not VibeMathed</x:v>
      </x:c>
      <x:c r="H120" s="3" t="str">
        <x:v>https://github.com/openai/math/blob/main/preprints/Uniform-quasipolynomial-time-trace-reconstruction-October-5-2026/uniform-trace-reconstruction.pdf</x:v>
      </x:c>
      <x:c r="I120" s="3" t="str">
        <x:v>https://github.com/openai/math/blob/main/lean/docs/122.md</x:v>
      </x:c>
      <x:c r="J120" s="3" t="str">
        <x:v>A linked scope document exists; read it for exact theorem coverage.</x:v>
      </x:c>
      <x:c r="K120" s="3" t="str">
        <x:v>At every fixed deletion probability in (0,1), reconstructing an arbitrary length-n binary string requires n^{\Omega(\log\log n)} independent traces, ruling out polynomial-sample reconstruction. A uniform decoder achieves quasipolynomial sample and running-time bounds for known fixed rational retention probabilities. When the deletion probability is at most n^{-\varepsilon} for fixed ε &gt; 0, both bounds become polynomial in the input and parameter encoding. ([Lean](lean/docs/122.md))</x:v>
      </x:c>
      <x:c r="L120" s="3" t="str">
        <x:v>Specialty problem or narrower frontier; calibrated against Feige=35, swap chain=30 and typical Erdos=10.</x:v>
      </x:c>
    </x:row>
    <x:row r="121" ht="15" customHeight="1">
      <x:c r="A121" s="7" t="str">
        <x:v>124</x:v>
      </x:c>
      <x:c r="B121" s="3" t="str">
        <x:v>Polynomial-time scheduling on three identical machines</x:v>
      </x:c>
      <x:c r="C121" s="6" t="n">
        <x:v>30</x:v>
      </x:c>
      <x:c r="D121" s="3" t="n">
        <x:f>MAX(0,C121-5)</x:f>
        <x:v>25</x:v>
      </x:c>
      <x:c r="E121" s="3" t="n">
        <x:f>MIN(99,C121+5)</x:f>
        <x:v>35</x:v>
      </x:c>
      <x:c r="F121" s="3" t="n">
        <x:v>1</x:v>
      </x:c>
      <x:c r="G121" s="3" t="str">
        <x:v>Assistant estimate; not VibeMathed</x:v>
      </x:c>
      <x:c r="H121" s="3" t="str">
        <x:v>https://github.com/openai/math/blob/main/preprints/A-polynomial-time-algorithm-for-three-machine-unit-job-scheduling-September-24-2026/paper.pdf</x:v>
      </x:c>
      <x:c r="I121" s="3" t="str">
        <x:v>https://github.com/openai/math/blob/main/lean/docs/124.md</x:v>
      </x:c>
      <x:c r="J121" s="3" t="str">
        <x:v>A linked scope document exists; read it for exact theorem coverage.</x:v>
      </x:c>
      <x:c r="K121" s="3" t="str">
        <x:v>Resolves the three-processor unit-job scheduling problem of Garey and Johnson: a deterministic polynomial-time algorithm minimizes makespan for nonpreemptive unit-length jobs with arbitrary precedence constraints on three identical parallel machines. For an explicitly given precedence graph, it decides deadline feasibility exactly and constructs a feasible schedule. ([Lean](lean/docs/124.md))</x:v>
      </x:c>
      <x:c r="L121" s="3" t="str">
        <x:v>Specialty problem or narrower frontier; calibrated against Feige=35, swap chain=30 and typical Erdos=10.</x:v>
      </x:c>
    </x:row>
    <x:row r="122" ht="15" customHeight="1">
      <x:c r="A122" s="7" t="str">
        <x:v>125</x:v>
      </x:c>
      <x:c r="B122" s="3" t="str">
        <x:v>The metric k-median approximation threshold and recovery</x:v>
      </x:c>
      <x:c r="C122" s="6" t="n">
        <x:v>35</x:v>
      </x:c>
      <x:c r="D122" s="3" t="n">
        <x:f>MAX(0,C122-5)</x:f>
        <x:v>30</x:v>
      </x:c>
      <x:c r="E122" s="3" t="n">
        <x:f>MIN(99,C122+5)</x:f>
        <x:v>40</x:v>
      </x:c>
      <x:c r="F122" s="3" t="n">
        <x:v>2</x:v>
      </x:c>
      <x:c r="G122" s="3" t="str">
        <x:v>Assistant estimate; not VibeMathed</x:v>
      </x:c>
      <x:c r="H122" s="3" t="str">
        <x:v>https://github.com/openai/math/blob/main/preprints/Single-Exponential-Recovery-and-Bounded-Price-Strictness-for-Metric-k-Median-September-24-2026/paper.pdf</x:v>
      </x:c>
      <x:c r="I122" s="3" t="str">
        <x:v>https://github.com/openai/math/blob/main/lean/docs/125.md</x:v>
      </x:c>
      <x:c r="J122" s="3" t="str">
        <x:v>A linked scope document exists; read it for exact theorem coverage.</x:v>
      </x:c>
      <x:c r="K122" s="3" t="str">
        <x:v>Gives a deterministic polynomial-time (1+2/e+\varepsilon)-approximation for finite rational metric k-median with specified candidate facilities, for every fixed ε &gt; 0. Assuming P\ne NP, the optimal infimum approximation factor is 1+2/e. ([Lean](lean/docs/125.md))</x:v>
      </x:c>
      <x:c r="L122" s="3" t="str">
        <x:v>Specialty problem or narrower frontier; calibrated against Feige=35, swap chain=30 and typical Erdos=10.</x:v>
      </x:c>
    </x:row>
    <x:row r="123" ht="15" customHeight="1">
      <x:c r="A123" s="7" t="str">
        <x:v>126</x:v>
      </x:c>
      <x:c r="B123" s="3" t="str">
        <x:v>Exponential semidefinite complexity of perfect matching</x:v>
      </x:c>
      <x:c r="C123" s="6" t="n">
        <x:v>40</x:v>
      </x:c>
      <x:c r="D123" s="3" t="n">
        <x:f>MAX(0,C123-5)</x:f>
        <x:v>35</x:v>
      </x:c>
      <x:c r="E123" s="3" t="n">
        <x:f>MIN(99,C123+5)</x:f>
        <x:v>45</x:v>
      </x:c>
      <x:c r="F123" s="3" t="n">
        <x:v>1</x:v>
      </x:c>
      <x:c r="G123" s="3" t="str">
        <x:v>Assistant estimate; not VibeMathed</x:v>
      </x:c>
      <x:c r="H123" s="3" t="str">
        <x:v>https://github.com/openai/math/blob/main/preprints/Exponential-PSD-rank-of-positively-shifted-matching-matrices-October-5-2026/shifted-matching-psd.pdf</x:v>
      </x:c>
      <x:c r="I123" s="3" t="str">
        <x:v>https://github.com/openai/math/blob/main/lean/docs/126.md</x:v>
      </x:c>
      <x:c r="J123" s="3" t="str">
        <x:v>A linked scope document exists; read it for exact theorem coverage.</x:v>
      </x:c>
      <x:c r="K123" s="3" t="str">
        <x:v>Proves that every exact semidefinite lift of the perfect matching polytope has exponential size, answering Rothvoss's polynomial-size lift question negatively. The bound holds even for the positive semidefinite rank of its odd-cut slack matrix after any fixed shift 0\lt \rho\lt 1, allowing arbitrary real positive semidefinite factors. ([Lean](lean/docs/126.md))</x:v>
      </x:c>
      <x:c r="L123" s="3" t="str">
        <x:v>Specialty problem or narrower frontier; calibrated against Feige=35, swap chain=30 and typical Erdos=10.</x:v>
      </x:c>
    </x:row>
    <x:row r="124" ht="15" customHeight="1">
      <x:c r="A124" s="7" t="str">
        <x:v>127</x:v>
      </x:c>
      <x:c r="B124" s="3" t="str">
        <x:v>Average sensitivity of polynomial threshold functions</x:v>
      </x:c>
      <x:c r="C124" s="6" t="n">
        <x:v>40</x:v>
      </x:c>
      <x:c r="D124" s="3" t="n">
        <x:f>MAX(0,C124-5)</x:f>
        <x:v>35</x:v>
      </x:c>
      <x:c r="E124" s="3" t="n">
        <x:f>MIN(99,C124+5)</x:f>
        <x:v>45</x:v>
      </x:c>
      <x:c r="F124" s="3" t="n">
        <x:v>1</x:v>
      </x:c>
      <x:c r="G124" s="3" t="str">
        <x:v>Assistant estimate; not VibeMathed</x:v>
      </x:c>
      <x:c r="H124" s="3" t="str">
        <x:v>https://github.com/openai/math/blob/main/preprints/Average-Sensitivity-of-Polynomial-Threshold-Functions-September-25-2026/main.pdf</x:v>
      </x:c>
      <x:c r="I124" s="3" t="str">
        <x:v>https://github.com/openai/math/blob/main/lean/docs/127.md</x:v>
      </x:c>
      <x:c r="J124" s="3" t="str">
        <x:v>A linked scope document exists; read it for exact theorem coverage.</x:v>
      </x:c>
      <x:c r="K124" s="3" t="str">
        <x:v>Proves that a degree-at-most-d polynomial threshold function on the uniform n-dimensional Boolean cube has average sensitivity at most 8d\sqrt n, uniformly for 1\le d\le n. Average sensitivity counts expected output changes under single-bit flips. This establishes the asymptotic Gotsman–Linial conjecture, allowing polynomial zeros with \mathop{\mathrm{sign}}\nolimits (0)=1. ([Lean](lean/docs/127.md))</x:v>
      </x:c>
      <x:c r="L124" s="3" t="str">
        <x:v>Specialty problem or narrower frontier; calibrated against Feige=35, swap chain=30 and typical Erdos=10.</x:v>
      </x:c>
    </x:row>
    <x:row r="125" ht="15" customHeight="1">
      <x:c r="A125" s="7" t="str">
        <x:v>128</x:v>
      </x:c>
      <x:c r="B125" s="3" t="str">
        <x:v>A factor-two approximation for shortest common superstring</x:v>
      </x:c>
      <x:c r="C125" s="6" t="n">
        <x:v>35</x:v>
      </x:c>
      <x:c r="D125" s="3" t="n">
        <x:f>MAX(0,C125-5)</x:f>
        <x:v>30</x:v>
      </x:c>
      <x:c r="E125" s="3" t="n">
        <x:f>MIN(99,C125+5)</x:f>
        <x:v>40</x:v>
      </x:c>
      <x:c r="F125" s="3" t="n">
        <x:v>1</x:v>
      </x:c>
      <x:c r="G125" s="3" t="str">
        <x:v>Assistant estimate; not VibeMathed</x:v>
      </x:c>
      <x:c r="H125" s="3" t="str">
        <x:v>https://github.com/openai/math/blob/main/preprints/A-Polynomial-Time-2-Approximation-for-Shortest-Common-Superstring-September-24-2026/paper.pdf</x:v>
      </x:c>
      <x:c r="I125" s="3" t="str">
        <x:v>https://github.com/openai/math/blob/main/lean/docs/128.md</x:v>
      </x:c>
      <x:c r="J125" s="3" t="str">
        <x:v>A linked scope document exists; read it for exact theorem coverage.</x:v>
      </x:c>
      <x:c r="K125" s="3" t="str">
        <x:v>Gives a deterministic polynomial-time algorithm constructing a common superstring of length at most twice the optimum for every finite family of explicitly represented strings. The running time is polynomial in the full encoded input length, including symbol labels. ([Lean](lean/docs/128.md))</x:v>
      </x:c>
      <x:c r="L125" s="3" t="str">
        <x:v>Specialty problem or narrower frontier; calibrated against Feige=35, swap chain=30 and typical Erdos=10.</x:v>
      </x:c>
    </x:row>
    <x:row r="126" ht="15" customHeight="1">
      <x:c r="A126" s="7" t="str">
        <x:v>129</x:v>
      </x:c>
      <x:c r="B126" s="3" t="str">
        <x:v>Exponential state costs for two-way automata</x:v>
      </x:c>
      <x:c r="C126" s="6" t="n">
        <x:v>40</x:v>
      </x:c>
      <x:c r="D126" s="3" t="n">
        <x:f>MAX(0,C126-5)</x:f>
        <x:v>35</x:v>
      </x:c>
      <x:c r="E126" s="3" t="n">
        <x:f>MIN(99,C126+5)</x:f>
        <x:v>45</x:v>
      </x:c>
      <x:c r="F126" s="3" t="n">
        <x:v>2</x:v>
      </x:c>
      <x:c r="G126" s="3" t="str">
        <x:v>Assistant estimate; not VibeMathed</x:v>
      </x:c>
      <x:c r="H126" s="3" t="str">
        <x:v>https://github.com/openai/math/blob/main/preprints/An-exponential-state-lower-bound-for-two-way-nondeterministic-complementation-September-25-2026/paper.pdf</x:v>
      </x:c>
      <x:c r="I126" s="3" t="str">
        <x:v>https://github.com/openai/math/blob/main/lean/docs/129.md</x:v>
      </x:c>
      <x:c r="J126" s="3" t="str">
        <x:v>A linked scope document exists; read it for exact theorem coverage.</x:v>
      </x:c>
      <x:c r="K126" s="3" t="str">
        <x:v>Proves exponential lower bounds both for complementing two-way nondeterministic finite automata and for simulating one-way nondeterministic automata by two-way deterministic ones. The latter resolves the Sakoda–Sipser state-succinctness conjecture over growing finite alphabets; both results rule out polynomial state bounds independent of alphabet size. ([Lean](lean/docs/129.md))</x:v>
      </x:c>
      <x:c r="L126" s="3" t="str">
        <x:v>Specialty problem or narrower frontier; calibrated against Feige=35, swap chain=30 and typical Erdos=10.</x:v>
      </x:c>
    </x:row>
    <x:row r="127" ht="15" customHeight="1">
      <x:c r="A127" s="7" t="str">
        <x:v>130</x:v>
      </x:c>
      <x:c r="B127" s="3" t="str">
        <x:v>Exact Fourier transforms below n\log n</x:v>
      </x:c>
      <x:c r="C127" s="6" t="n">
        <x:v>55</x:v>
      </x:c>
      <x:c r="D127" s="3" t="n">
        <x:f>MAX(0,C127-5)</x:f>
        <x:v>50</x:v>
      </x:c>
      <x:c r="E127" s="3" t="n">
        <x:f>MIN(99,C127+5)</x:f>
        <x:v>60</x:v>
      </x:c>
      <x:c r="F127" s="3" t="n">
        <x:v>2</x:v>
      </x:c>
      <x:c r="G127" s="3" t="str">
        <x:v>Assistant estimate; not VibeMathed</x:v>
      </x:c>
      <x:c r="H127" s="3" t="str">
        <x:v>https://github.com/openai/math/blob/main/preprints/An-explicit-power-saving-for-the-exact-discrete-Fourier-transform-September-25-2026/main.pdf</x:v>
      </x:c>
      <x:c r="I127" s="3" t="str">
        <x:v>https://github.com/openai/math/blob/main/lean/docs/130.md</x:v>
      </x:c>
      <x:c r="J127" s="3" t="str">
        <x:v>Linked formal statement records a subsequence saving; inspect the stronger all-length manuscript separately.</x:v>
      </x:c>
      <x:c r="K127" s="3" t="str">
        <x:v>Gives a deterministic length-n discrete Fourier transform algorithm using O(n(\log n)^{1-\delta}) operations for every n, with explicit \delta=10^{-13}. The model uses exact complex arithmetic, unrestricted coefficients and a supplied root of unity, and counts scalar preparation and logarithmic-word indexing. ([Lean](lean/docs/130.md))</x:v>
      </x:c>
      <x:c r="L127" s="3" t="str">
        <x:v>Established subfield conjecture or structural programme; calibrated against Jacobian=65, cycle double cover=55, Connes rigidity=45 and Feige=35.</x:v>
      </x:c>
    </x:row>
    <x:row r="128" ht="15" customHeight="1">
      <x:c r="A128" s="7" t="str">
        <x:v>131</x:v>
      </x:c>
      <x:c r="B128" s="3" t="str">
        <x:v>Rapid mixing of graph switches for every degree sequence</x:v>
      </x:c>
      <x:c r="C128" s="6" t="n">
        <x:v>30</x:v>
      </x:c>
      <x:c r="D128" s="3" t="n">
        <x:f>C128</x:f>
        <x:v>30</x:v>
      </x:c>
      <x:c r="E128" s="3" t="n">
        <x:f>C128</x:f>
        <x:v>30</x:v>
      </x:c>
      <x:c r="F128" s="3" t="n">
        <x:v>1</x:v>
      </x:c>
      <x:c r="G128" s="3" t="str">
        <x:v>Existing topic anchor</x:v>
      </x:c>
      <x:c r="H128" s="3" t="str">
        <x:v>https://github.com/openai/math/blob/main/preprints/Polynomial-Mixing-of-the-Switch-Chain-for-Every-Graphical-Degree-Sequence-September-25-2026/main.pdf</x:v>
      </x:c>
      <x:c r="I128" s="3" t="str">
        <x:v>https://github.com/openai/math/blob/main/lean/docs/131.md</x:v>
      </x:c>
      <x:c r="J128" s="3" t="str">
        <x:v>A linked scope document exists; read it for exact theorem coverage.</x:v>
      </x:c>
      <x:c r="K128" s="3" t="str">
        <x:v>Resolves the simple-undirected Kannan–Tetali–Vempala conjecture: the lazy edge-switch chain mixes in O(n^8) time for every graphical labeled degree sequence. The same degree-constrained graphs can also be sampled exactly uniformly by an almost-surely terminating algorithm with expected polynomial bit running time. ([Lean](lean/docs/131.md))</x:v>
      </x:c>
      <x:c r="L128" s="3" t="str">
        <x:v>Use the fixed VibeMathed swap-chain anchor 30.</x:v>
      </x:c>
    </x:row>
    <x:row r="129" ht="15" customHeight="1">
      <x:c r="A129" s="7" t="str">
        <x:v>132</x:v>
      </x:c>
      <x:c r="B129" s="3" t="str">
        <x:v>A superquadratic separation of sensitivity and block sensitivity</x:v>
      </x:c>
      <x:c r="C129" s="6" t="n">
        <x:v>35</x:v>
      </x:c>
      <x:c r="D129" s="3" t="n">
        <x:f>MAX(0,C129-5)</x:f>
        <x:v>30</x:v>
      </x:c>
      <x:c r="E129" s="3" t="n">
        <x:f>MIN(99,C129+5)</x:f>
        <x:v>40</x:v>
      </x:c>
      <x:c r="F129" s="3" t="n">
        <x:v>1</x:v>
      </x:c>
      <x:c r="G129" s="3" t="str">
        <x:v>Assistant estimate; not VibeMathed</x:v>
      </x:c>
      <x:c r="H129" s="3" t="str">
        <x:v>https://github.com/openai/math/blob/main/preprints/A-superquadratic-separation-between-sensitivity-and-block-sensitivity-September-25-2026/paper.pdf</x:v>
      </x:c>
      <x:c r="I129" s="3" t="str">
        <x:v>https://github.com/openai/math/blob/main/lean/docs/132.md</x:v>
      </x:c>
      <x:c r="J129" s="3" t="str">
        <x:v>A linked scope document exists; read it for exact theorem coverage.</x:v>
      </x:c>
      <x:c r="K129" s="3" t="str">
        <x:v>Constructs total Boolean functions with block sensitivity \mathop{\mathrm{bs}}\nolimits (f)\ge s(f)^\alpha for a fixed α &gt; 2, disproving the quadratic strengthening of the Sensitivity Conjecture. Here s(f) counts influential individual-bit flips, while block sensitivity allows disjoint groups of bits to change together. ([Lean](lean/docs/132.md))</x:v>
      </x:c>
      <x:c r="L129" s="3" t="str">
        <x:v>Specialty problem or narrower frontier; calibrated against Feige=35, swap chain=30 and typical Erdos=10.</x:v>
      </x:c>
    </x:row>
    <x:row r="130" ht="15" customHeight="1">
      <x:c r="A130" s="7" t="str">
        <x:v>133</x:v>
      </x:c>
      <x:c r="B130" s="3" t="str">
        <x:v>The computational complexity of Weisfeiler–Leman refinement</x:v>
      </x:c>
      <x:c r="C130" s="6" t="n">
        <x:v>30</x:v>
      </x:c>
      <x:c r="D130" s="3" t="n">
        <x:f>MAX(0,C130-5)</x:f>
        <x:v>25</x:v>
      </x:c>
      <x:c r="E130" s="3" t="n">
        <x:f>MIN(99,C130+5)</x:f>
        <x:v>35</x:v>
      </x:c>
      <x:c r="F130" s="3" t="n">
        <x:v>4</x:v>
      </x:c>
      <x:c r="G130" s="3" t="str">
        <x:v>Assistant estimate; not VibeMathed</x:v>
      </x:c>
      <x:c r="H130" s="3" t="str">
        <x:v>https://github.com/openai/math/blob/main/preprints/Parity-lifts-and-bounded-treewidth-witnesses-for-Weisfeiler-Leman-equivalence-September-25-2026/paper.pdf</x:v>
      </x:c>
      <x:c r="I130" s="3" t="str">
        <x:v>https://github.com/openai/math/blob/main/lean/docs/133.md</x:v>
      </x:c>
      <x:c r="J130" s="3" t="str">
        <x:v>A linked scope document exists; read it for exact theorem coverage.</x:v>
      </x:c>
      <x:c r="K130" s="3" t="str">
        <x:v>Proves unconditional n^{\Omega(k)} deterministic time lower bounds for joint and separate k-dimensional Weisfeiler–Leman equivalence, for sufficiently large fixed k in the specified sequential adjacency-matrix models. With dimension as input, joint equivalence is EXPTIME-complete even on subcubic graphs; deciding whether refinement identifies a graph is also EXPTIME-complete. ([Lean](lean/docs/133.md))</x:v>
      </x:c>
      <x:c r="L130" s="3" t="str">
        <x:v>Specialty problem or narrower frontier; calibrated against Feige=35, swap chain=30 and typical Erdos=10.</x:v>
      </x:c>
    </x:row>
    <x:row r="131" ht="15" customHeight="1">
      <x:c r="A131" s="7" t="str">
        <x:v>134</x:v>
      </x:c>
      <x:c r="B131" s="3" t="str">
        <x:v>Generalized star height at most three</x:v>
      </x:c>
      <x:c r="C131" s="6" t="n">
        <x:v>35</x:v>
      </x:c>
      <x:c r="D131" s="3" t="n">
        <x:f>MAX(0,C131-5)</x:f>
        <x:v>30</x:v>
      </x:c>
      <x:c r="E131" s="3" t="n">
        <x:f>MIN(99,C131+5)</x:f>
        <x:v>40</x:v>
      </x:c>
      <x:c r="F131" s="3" t="n">
        <x:v>3</x:v>
      </x:c>
      <x:c r="G131" s="3" t="str">
        <x:v>Assistant estimate; not VibeMathed</x:v>
      </x:c>
      <x:c r="H131" s="3" t="str">
        <x:v>https://github.com/openai/math/blob/main/preprints/Finite-Monoid-Computations-and-a-Uniform-Generalized-Star-Height-Bound-September-25-2026/Finite-Monoid-Computations-and-a-Uniform-Generalized-Star-Height-Bound-September-25-2026.pdf</x:v>
      </x:c>
      <x:c r="I131" s="3" t="str">
        <x:v>https://github.com/openai/math/blob/main/lean/docs/134.md</x:v>
      </x:c>
      <x:c r="J131" s="3" t="str">
        <x:v>A linked scope document exists; read it for exact theorem coverage.</x:v>
      </x:c>
      <x:c r="K131" s="3" t="str">
        <x:v>Every regular language over a finite alphabet has a generalized regular expression with at most three nested Kleene stars, allowing union, concatenation and complement over the same alphabet. This establishes an absolute bound independent of automaton size, resolving the uniform-boundedness version of the generalized star-height problem. ([Lean](lean/docs/134.md))</x:v>
      </x:c>
      <x:c r="L131" s="3" t="str">
        <x:v>Specialty problem or narrower frontier; calibrated against Feige=35, swap chain=30 and typical Erdos=10.</x:v>
      </x:c>
    </x:row>
    <x:row r="132" ht="15" customHeight="1">
      <x:c r="A132" s="7" t="str">
        <x:v>135</x:v>
      </x:c>
      <x:c r="B132" s="3" t="str">
        <x:v>Homogeneous depth-five lower bounds for iterated matrix multiplication</x:v>
      </x:c>
      <x:c r="C132" s="6" t="n">
        <x:v>35</x:v>
      </x:c>
      <x:c r="D132" s="3" t="n">
        <x:f>MAX(0,C132-5)</x:f>
        <x:v>30</x:v>
      </x:c>
      <x:c r="E132" s="3" t="n">
        <x:f>MIN(99,C132+5)</x:f>
        <x:v>40</x:v>
      </x:c>
      <x:c r="F132" s="3" t="n">
        <x:v>1</x:v>
      </x:c>
      <x:c r="G132" s="3" t="str">
        <x:v>Assistant estimate; not VibeMathed</x:v>
      </x:c>
      <x:c r="H132" s="3" t="str">
        <x:v>https://github.com/openai/math/blob/main/preprints/Homogeneous-depth-five-lower-bounds-for-iterated-matrix-multiplication-September-25-2026/Homogeneous-depth-five-lower-bounds-for-iterated-matrix-multiplication-September-25-2026.pdf</x:v>
      </x:c>
      <x:c r="I132" s="3" t="str">
        <x:v>https://github.com/openai/math/blob/main/lean/docs/135.md</x:v>
      </x:c>
      <x:c r="J132" s="3" t="str">
        <x:v>A linked scope document exists; read it for exact theorem coverage.</x:v>
      </x:c>
      <x:c r="K132" s="3" t="str">
        <x:v>Over every characteristic-zero field, the (1,1) entry of a product of n independent n\times n variable matrices requires n^{\Theta(\sqrt n)} gates in homogeneous depth-five sum–product circuits. This sharp bound allows shared gates and bottom linear forms involving all variables. ([Lean](lean/docs/135.md))</x:v>
      </x:c>
      <x:c r="L132" s="3" t="str">
        <x:v>Specialty problem or narrower frontier; calibrated against Feige=35, swap chain=30 and typical Erdos=10.</x:v>
      </x:c>
    </x:row>
    <x:row r="133" ht="15" customHeight="1">
      <x:c r="A133" s="7" t="str">
        <x:v>136</x:v>
      </x:c>
      <x:c r="B133" s="3" t="str">
        <x:v>A quasilinear PCP theorem for PPAD</x:v>
      </x:c>
      <x:c r="C133" s="6" t="n">
        <x:v>40</x:v>
      </x:c>
      <x:c r="D133" s="3" t="n">
        <x:f>MAX(0,C133-5)</x:f>
        <x:v>35</x:v>
      </x:c>
      <x:c r="E133" s="3" t="n">
        <x:f>MIN(99,C133+5)</x:f>
        <x:v>45</x:v>
      </x:c>
      <x:c r="F133" s="3" t="n">
        <x:v>1</x:v>
      </x:c>
      <x:c r="G133" s="3" t="str">
        <x:v>Assistant estimate; not VibeMathed</x:v>
      </x:c>
      <x:c r="H133" s="3" t="str">
        <x:v>https://github.com/openai/math/blob/main/preprints/The-PCP-for-PPAD-conjecture-a-quasilinear-reduction-September-25-2026/paper.pdf</x:v>
      </x:c>
      <x:c r="I133" s="3" t="str"/>
      <x:c r="J133" s="3" t="str">
        <x:v>No family scope link in the catalogue; this alone does not establish absence of all formal artifacts.</x:v>
      </x:c>
      <x:c r="K133" s="3" t="str">
        <x:v>Resolves the quasilinear PCP-for-PPAD conjecture. An End-of-Line instance of length N reduces to numerical circuit constraints of total length N(\log N)^{O(1)} such that any polynomially encoded rational assignment satisfying all but a fixed fraction to fixed accuracy yields an endpoint solution. Such assignments always exist, giving robust local verification with only quasilinear size overhead.</x:v>
      </x:c>
      <x:c r="L133" s="3" t="str">
        <x:v>Specialty problem or narrower frontier; calibrated against Feige=35, swap chain=30 and typical Erdos=10.</x:v>
      </x:c>
    </x:row>
    <x:row r="134" ht="15" customHeight="1">
      <x:c r="A134" s="7" t="str">
        <x:v>137</x:v>
      </x:c>
      <x:c r="B134" s="3" t="str">
        <x:v>One-tape time simulation in two-fifths-power space</x:v>
      </x:c>
      <x:c r="C134" s="6" t="n">
        <x:v>40</x:v>
      </x:c>
      <x:c r="D134" s="3" t="n">
        <x:f>MAX(0,C134-5)</x:f>
        <x:v>35</x:v>
      </x:c>
      <x:c r="E134" s="3" t="n">
        <x:f>MIN(99,C134+5)</x:f>
        <x:v>45</x:v>
      </x:c>
      <x:c r="F134" s="3" t="n">
        <x:v>1</x:v>
      </x:c>
      <x:c r="G134" s="3" t="str">
        <x:v>Assistant estimate; not VibeMathed</x:v>
      </x:c>
      <x:c r="H134" s="3" t="str">
        <x:v>https://github.com/openai/math/blob/main/preprints/Simulating-One-Tape-Time-in-Two-Fifths-Power-Space-September-25-2026/article.pdf</x:v>
      </x:c>
      <x:c r="I134" s="3" t="str"/>
      <x:c r="J134" s="3" t="str">
        <x:v>No family scope link in the catalogue; this alone does not establish absence of all formal artifacts.</x:v>
      </x:c>
      <x:c r="K134" s="3" t="str">
        <x:v>Determines the halting and finite-control outcome of a fixed deterministic one-writable-tape machine up to time T using O(T^{2/5}\log^C(T+2)) space, improving the square-root exponent. Heads move at most one cell per step; finitely many read-only input heads are allowed. Initial contents are independent of T, and contents and input symbols have polylogarithmic-space access. Simulation time is unrestricted.</x:v>
      </x:c>
      <x:c r="L134" s="3" t="str">
        <x:v>Specialty problem or narrower frontier; calibrated against Feige=35, swap chain=30 and typical Erdos=10.</x:v>
      </x:c>
    </x:row>
    <x:row r="135" ht="15" customHeight="1">
      <x:c r="A135" s="7" t="str">
        <x:v>138</x:v>
      </x:c>
      <x:c r="B135" s="3" t="str">
        <x:v>Subset Sum in O(2^{0.49n}) time</x:v>
      </x:c>
      <x:c r="C135" s="6" t="n">
        <x:v>45</x:v>
      </x:c>
      <x:c r="D135" s="3" t="n">
        <x:f>MAX(0,C135-5)</x:f>
        <x:v>40</x:v>
      </x:c>
      <x:c r="E135" s="3" t="n">
        <x:f>MIN(99,C135+5)</x:f>
        <x:v>50</x:v>
      </x:c>
      <x:c r="F135" s="3" t="n">
        <x:v>2</x:v>
      </x:c>
      <x:c r="G135" s="3" t="str">
        <x:v>Assistant estimate; not VibeMathed</x:v>
      </x:c>
      <x:c r="H135" s="3" t="str">
        <x:v>https://github.com/openai/math/blob/main/preprints/Subset-Sum-in-Time-2-power-0-49n-October-4-2026/subset-sum.pdf</x:v>
      </x:c>
      <x:c r="I135" s="3" t="str"/>
      <x:c r="J135" s="3" t="str">
        <x:v>No family scope link in the catalogue; this alone does not establish absence of all formal artifacts.</x:v>
      </x:c>
      <x:c r="K135" s="3" t="str">
        <x:v>Gives a uniform randomized classical algorithm for worst-case Subset Sum in ordinary O(2^{0.49n}) word-RAM time on polynomial-bit inputs, where n counts the integers. The time bound holds on every execution and success probability is at least 2/3 on every input. Inputs may repeat positive integers; words have O(n+b) bits for maximum input bit length b.</x:v>
      </x:c>
      <x:c r="L135" s="3" t="str">
        <x:v>Established subfield conjecture or structural programme; calibrated against Jacobian=65, cycle double cover=55, Connes rigidity=45 and Feige=35.</x:v>
      </x:c>
    </x:row>
    <x:row r="136" ht="15" customHeight="1">
      <x:c r="A136" s="7" t="str">
        <x:v>139</x:v>
      </x:c>
      <x:c r="B136" s="3" t="str">
        <x:v>Subpolynomial query complexity for log-concave sampling</x:v>
      </x:c>
      <x:c r="C136" s="6" t="n">
        <x:v>40</x:v>
      </x:c>
      <x:c r="D136" s="3" t="n">
        <x:f>MAX(0,C136-5)</x:f>
        <x:v>35</x:v>
      </x:c>
      <x:c r="E136" s="3" t="n">
        <x:f>MIN(99,C136+5)</x:f>
        <x:v>45</x:v>
      </x:c>
      <x:c r="F136" s="3" t="n">
        <x:v>1</x:v>
      </x:c>
      <x:c r="G136" s="3" t="str">
        <x:v>Assistant estimate; not VibeMathed</x:v>
      </x:c>
      <x:c r="H136" s="3" t="str">
        <x:v>https://github.com/openai/math/blob/main/preprints/Subpolynomial-query-complexity-for-well-conditioned-log-concave-sampling-September-26-2026/article.pdf</x:v>
      </x:c>
      <x:c r="I136" s="3" t="str">
        <x:v>https://github.com/openai/math/blob/main/lean/docs/139.md</x:v>
      </x:c>
      <x:c r="J136" s="3" t="str">
        <x:v>A linked scope document exists; read it for exact theorem coverage.</x:v>
      </x:c>
      <x:c r="K136" s="3" t="str">
        <x:v>For C2 potentials with a supplied minimizer and I\preceq\nabla^2V\preceq2I, proves that sampling within total variation 1/10 requires only C_\varepsilon d^\varepsilon exact value-and-gradient queries for every fixed ε &gt; 0. The bound holds on every run, with unrestricted computation between queries. A logarithmic lower bound also holds, so the optimal power-law exponent in this oracle model is zero. ([Lean](lean/docs/139.md))</x:v>
      </x:c>
      <x:c r="L136" s="3" t="str">
        <x:v>Specialty problem or narrower frontier; calibrated against Feige=35, swap chain=30 and typical Erdos=10.</x:v>
      </x:c>
    </x:row>
    <x:row r="137" ht="15" customHeight="1">
      <x:c r="A137" s="7" t="str">
        <x:v>140</x:v>
      </x:c>
      <x:c r="B137" s="3" t="str">
        <x:v>Memory–sample lower bounds for noiseless Gaussian regression</x:v>
      </x:c>
      <x:c r="C137" s="6" t="n">
        <x:v>25</x:v>
      </x:c>
      <x:c r="D137" s="3" t="n">
        <x:f>MAX(0,C137-5)</x:f>
        <x:v>20</x:v>
      </x:c>
      <x:c r="E137" s="3" t="n">
        <x:f>MIN(99,C137+5)</x:f>
        <x:v>30</x:v>
      </x:c>
      <x:c r="F137" s="3" t="n">
        <x:v>6</x:v>
      </x:c>
      <x:c r="G137" s="3" t="str">
        <x:v>Assistant estimate; not VibeMathed</x:v>
      </x:c>
      <x:c r="H137" s="3" t="str">
        <x:v>https://github.com/openai/math/blob/main/preprints/Memory-and-precision-in-noiseless-Gaussian-regression-September-27-2026/paper.pdf</x:v>
      </x:c>
      <x:c r="I137" s="3" t="str">
        <x:v>https://github.com/openai/math/blob/main/lean/docs/140.md</x:v>
      </x:c>
      <x:c r="J137" s="3" t="str">
        <x:v>A linked scope document exists; read it for exact theorem coverage.</x:v>
      </x:c>
      <x:c r="K137" s="3" t="str">
        <x:v>For fixed A &gt; 0, a one-pass learner with Ad^2 persistent bits needs \Omega_A(d\log(1/\epsilon)) noiseless Gaussian samples to recover a unit vector to angular error 0\lt \epsilon\le1/10 with probability 2/3, uniformly in accuracy for large d. Computation and randomized updates are unrestricted, but output uses only the terminal state, stopping index and fresh randomness. ([Lean](lean/docs/140.md))</x:v>
      </x:c>
      <x:c r="L137" s="3" t="str">
        <x:v>Specialty problem or narrower frontier; calibrated against Feige=35, swap chain=30 and typical Erdos=10.</x:v>
      </x:c>
    </x:row>
    <x:row r="138" ht="15" customHeight="1">
      <x:c r="A138" s="7" t="str">
        <x:v>141</x:v>
      </x:c>
      <x:c r="B138" s="3" t="str">
        <x:v>Existential–universal real sentences in the counting hierarchy</x:v>
      </x:c>
      <x:c r="C138" s="6" t="n">
        <x:v>45</x:v>
      </x:c>
      <x:c r="D138" s="3" t="n">
        <x:f>MAX(0,C138-5)</x:f>
        <x:v>40</x:v>
      </x:c>
      <x:c r="E138" s="3" t="n">
        <x:f>MIN(99,C138+5)</x:f>
        <x:v>50</x:v>
      </x:c>
      <x:c r="F138" s="3" t="n">
        <x:v>1</x:v>
      </x:c>
      <x:c r="G138" s="3" t="str">
        <x:v>Assistant estimate; not VibeMathed</x:v>
      </x:c>
      <x:c r="H138" s="3" t="str">
        <x:v>https://github.com/openai/math/blob/main/preprints/Existential-universal-real-sentences-in-the-counting-hierarchy-October-4-2026/etr-counting-hierarchy.pdf</x:v>
      </x:c>
      <x:c r="I138" s="3" t="str"/>
      <x:c r="J138" s="3" t="str">
        <x:v>No family scope link in the catalogue; this alone does not establish absence of all formal artifacts.</x:v>
      </x:c>
      <x:c r="K138" s="3" t="str">
        <x:v>Proves that the existential theory of the reals lies in the counting hierarchy. More generally, truth of existential–universal real sentences can be decided at one fixed level of that hierarchy, even when their integer polynomials are specified by arithmetic circuits.</x:v>
      </x:c>
      <x:c r="L138" s="3" t="str">
        <x:v>Established subfield conjecture or structural programme; calibrated against Jacobian=65, cycle double cover=55, Connes rigidity=45 and Feige=35.</x:v>
      </x:c>
    </x:row>
    <x:row r="139" ht="15" customHeight="1">
      <x:c r="A139" s="7" t="str">
        <x:v>142</x:v>
      </x:c>
      <x:c r="B139" s="3" t="str">
        <x:v>Deterministic polynomial factorization over prime fields</x:v>
      </x:c>
      <x:c r="C139" s="6" t="n">
        <x:v>60</x:v>
      </x:c>
      <x:c r="D139" s="3" t="n">
        <x:f>MAX(0,C139-5)</x:f>
        <x:v>55</x:v>
      </x:c>
      <x:c r="E139" s="3" t="n">
        <x:f>MIN(99,C139+5)</x:f>
        <x:v>65</x:v>
      </x:c>
      <x:c r="F139" s="3" t="n">
        <x:v>1</x:v>
      </x:c>
      <x:c r="G139" s="3" t="str">
        <x:v>Assistant estimate; not VibeMathed</x:v>
      </x:c>
      <x:c r="H139" s="3" t="str">
        <x:v>https://github.com/openai/math/blob/main/preprints/Deterministic-Polynomial-Factorization-over-Prime-Fields-October-4-2026/Deterministic-Polynomial-Factorization-over-Prime-Fields.pdf</x:v>
      </x:c>
      <x:c r="I139" s="3" t="str"/>
      <x:c r="J139" s="3" t="str">
        <x:v>No family scope link in the catalogue; this alone does not establish absence of all formal artifacts.</x:v>
      </x:c>
      <x:c r="K139" s="3" t="str">
        <x:v>Gives a uniform deterministic algorithm that completely factors every nonzero dense degree-n polynomial over a prime field 𝔽p, including multiplicities, in bit complexity polynomial in (n+1)\log p. The prime is supplied in binary. No randomness, integer-factorization or primitive-root oracle, or GRH assumption is required.</x:v>
      </x:c>
      <x:c r="L139" s="3" t="str">
        <x:v>Established subfield conjecture or structural programme; calibrated against Jacobian=65, cycle double cover=55, Connes rigidity=45 and Feige=35.</x:v>
      </x:c>
    </x:row>
    <x:row r="140" ht="15" customHeight="1">
      <x:c r="A140" s="7" t="str">
        <x:v>143</x:v>
      </x:c>
      <x:c r="B140" s="3" t="str">
        <x:v>Hilbert's sixteenth problem: uniform bounds for limit cycles</x:v>
      </x:c>
      <x:c r="C140" s="6" t="n">
        <x:v>75</x:v>
      </x:c>
      <x:c r="D140" s="3" t="n">
        <x:f>MAX(0,C140-5)</x:f>
        <x:v>70</x:v>
      </x:c>
      <x:c r="E140" s="3" t="n">
        <x:f>MIN(99,C140+5)</x:f>
        <x:v>80</x:v>
      </x:c>
      <x:c r="F140" s="3" t="n">
        <x:v>2</x:v>
      </x:c>
      <x:c r="G140" s="3" t="str">
        <x:v>Assistant estimate; not VibeMathed</x:v>
      </x:c>
      <x:c r="H140" s="3" t="str">
        <x:v>https://github.com/openai/math/blob/main/preprints/uniform-bounds-for-planar-polynomial-limit-cycles-September-24-2026/uniform-bounds-for-planar-polynomial-limit-cycles-September-24-2026.pdf</x:v>
      </x:c>
      <x:c r="I140" s="3" t="str">
        <x:v>https://github.com/openai/math/blob/main/lean/docs/143.md</x:v>
      </x:c>
      <x:c r="J140" s="3" t="str">
        <x:v>A linked scope document exists; read it for exact theorem coverage.</x:v>
      </x:c>
      <x:c r="K140" s="3" t="str">
        <x:v>Resolves the uniform boundedness assertion in Hilbert's sixteenth problem: the number of isolated periodic orbits of a real planar polynomial vector field is bounded by a finite constant depending only on its degree. For classical quintic Liénard systems, the exact maximum is two limit cycles. ([Lean](lean/docs/143.md))</x:v>
      </x:c>
      <x:c r="L140" s="3" t="str">
        <x:v>Central cross-field or major field-defining target; calibrated above the Jacobian=65 anchor.</x:v>
      </x:c>
    </x:row>
    <x:row r="141" ht="15" customHeight="1">
      <x:c r="A141" s="7" t="str">
        <x:v>144</x:v>
      </x:c>
      <x:c r="B141" s="3" t="str">
        <x:v>Banach’s simple Lebesgue-spectrum problem</x:v>
      </x:c>
      <x:c r="C141" s="6" t="n">
        <x:v>65</x:v>
      </x:c>
      <x:c r="D141" s="3" t="n">
        <x:f>MAX(0,C141-5)</x:f>
        <x:v>60</x:v>
      </x:c>
      <x:c r="E141" s="3" t="n">
        <x:f>MIN(99,C141+5)</x:f>
        <x:v>70</x:v>
      </x:c>
      <x:c r="F141" s="3" t="n">
        <x:v>1</x:v>
      </x:c>
      <x:c r="G141" s="3" t="str">
        <x:v>Assistant estimate; not VibeMathed</x:v>
      </x:c>
      <x:c r="H141" s="3" t="str">
        <x:v>https://github.com/openai/math/blob/main/preprints/A-smooth-three-torus-diffeomorphism-with-simple-Lebesgue-spectrum-September-23-2026/paper.pdf</x:v>
      </x:c>
      <x:c r="I141" s="3" t="str">
        <x:v>https://github.com/openai/math/blob/main/lean/docs/144.md</x:v>
      </x:c>
      <x:c r="J141" s="3" t="str">
        <x:v>A linked scope document exists; read it for exact theorem coverage.</x:v>
      </x:c>
      <x:c r="K141" s="3" t="str">
        <x:v>Resolves the probability-preserving form of Banach's simple Lebesgue-spectrum problem within smooth dynamics. A smooth volume-preserving diffeomorphism of the standard-volume three-torus has simple Lebesgue spectrum on its entire complex mean-zero L2 space: the bilateral iterates of one real observable form an orthonormal basis of that space. ([Lean](lean/docs/144.md))</x:v>
      </x:c>
      <x:c r="L141" s="3" t="str">
        <x:v>Established subfield conjecture or structural programme; calibrated against Jacobian=65, cycle double cover=55, Connes rigidity=45 and Feige=35.</x:v>
      </x:c>
    </x:row>
    <x:row r="142" ht="15" customHeight="1">
      <x:c r="A142" s="7" t="str">
        <x:v>145</x:v>
      </x:c>
      <x:c r="B142" s="3" t="str">
        <x:v>Rokhlin’s multiple-mixing problem</x:v>
      </x:c>
      <x:c r="C142" s="6" t="n">
        <x:v>65</x:v>
      </x:c>
      <x:c r="D142" s="3" t="n">
        <x:f>MAX(0,C142-5)</x:f>
        <x:v>60</x:v>
      </x:c>
      <x:c r="E142" s="3" t="n">
        <x:f>MIN(99,C142+5)</x:f>
        <x:v>70</x:v>
      </x:c>
      <x:c r="F142" s="3" t="n">
        <x:v>1</x:v>
      </x:c>
      <x:c r="G142" s="3" t="str">
        <x:v>Assistant estimate; not VibeMathed</x:v>
      </x:c>
      <x:c r="H142" s="3" t="str">
        <x:v>https://github.com/openai/math/blob/main/preprints/Rokhlins-multiple-mixing-problem-for-one-transformation-September-23-2026/paper.pdf</x:v>
      </x:c>
      <x:c r="I142" s="3" t="str">
        <x:v>https://github.com/openai/math/blob/main/lean/docs/145.md</x:v>
      </x:c>
      <x:c r="J142" s="3" t="str">
        <x:v>A linked scope document exists; read it for exact theorem coverage.</x:v>
      </x:c>
      <x:c r="K142" s="3" t="str">
        <x:v>Proves that every invertible mixing probability-preserving transformation is mixing of all finite orders, resolving Rokhlin's multiple-mixing problem for a single transformation. Correlations among any finite collection of measurable sets converge to the product of their measures whenever all pairwise time separations diverge. ([Lean](lean/docs/145.md))</x:v>
      </x:c>
      <x:c r="L142" s="3" t="str">
        <x:v>Established subfield conjecture or structural programme; calibrated against Jacobian=65, cycle double cover=55, Connes rigidity=45 and Feige=35.</x:v>
      </x:c>
    </x:row>
    <x:row r="143" ht="15" customHeight="1">
      <x:c r="A143" s="7" t="str">
        <x:v>146</x:v>
      </x:c>
      <x:c r="B143" s="3" t="str">
        <x:v>Positive metric entropy for the standard map</x:v>
      </x:c>
      <x:c r="C143" s="6" t="n">
        <x:v>60</x:v>
      </x:c>
      <x:c r="D143" s="3" t="n">
        <x:f>MAX(0,C143-5)</x:f>
        <x:v>55</x:v>
      </x:c>
      <x:c r="E143" s="3" t="n">
        <x:f>MIN(99,C143+5)</x:f>
        <x:v>65</x:v>
      </x:c>
      <x:c r="F143" s="3" t="n">
        <x:v>1</x:v>
      </x:c>
      <x:c r="G143" s="3" t="str">
        <x:v>Assistant estimate; not VibeMathed</x:v>
      </x:c>
      <x:c r="H143" s="3" t="str">
        <x:v>https://github.com/openai/math/blob/main/preprints/Positive-Metric-Entropy-for-the-Standard-Map-at-Large-Parameters-September-23-2026/paper.pdf</x:v>
      </x:c>
      <x:c r="I143" s="3" t="str">
        <x:v>https://github.com/openai/math/blob/main/lean/docs/146.md</x:v>
      </x:c>
      <x:c r="J143" s="3" t="str">
        <x:v>A linked scope document exists; read it for exact theorem coverage.</x:v>
      </x:c>
      <x:c r="K143" s="3" t="str">
        <x:v>Proves that the standard sine map on the two-dimensional torus has positive metric entropy with respect to area for every sufficiently large positive parameter. This establishes Sinai's positive-parameter-measure conjecture for the original family, with the stronger conclusion of a full parameter tail. ([Lean](lean/docs/146.md))</x:v>
      </x:c>
      <x:c r="L143" s="3" t="str">
        <x:v>Established subfield conjecture or structural programme; calibrated against Jacobian=65, cycle double cover=55, Connes rigidity=45 and Feige=35.</x:v>
      </x:c>
    </x:row>
    <x:row r="144" ht="15" customHeight="1">
      <x:c r="A144" s="7" t="str">
        <x:v>147</x:v>
      </x:c>
      <x:c r="B144" s="3" t="str">
        <x:v>The near-boundary Birkhoff conjecture</x:v>
      </x:c>
      <x:c r="C144" s="6" t="n">
        <x:v>60</x:v>
      </x:c>
      <x:c r="D144" s="3" t="n">
        <x:f>MAX(0,C144-5)</x:f>
        <x:v>55</x:v>
      </x:c>
      <x:c r="E144" s="3" t="n">
        <x:f>MIN(99,C144+5)</x:f>
        <x:v>65</x:v>
      </x:c>
      <x:c r="F144" s="3" t="n">
        <x:v>2</x:v>
      </x:c>
      <x:c r="G144" s="3" t="str">
        <x:v>Assistant estimate; not VibeMathed</x:v>
      </x:c>
      <x:c r="H144" s="3" t="str">
        <x:v>https://github.com/openai/math/blob/main/preprints/Continuous-Phase-Foliations-Create-Analytic-Caustic-Collars-September-24-2026/paper.pdf</x:v>
      </x:c>
      <x:c r="I144" s="3" t="str"/>
      <x:c r="J144" s="3" t="str">
        <x:v>No family scope link in the catalogue; this alone does not establish absence of all formal artifacts.</x:v>
      </x:c>
      <x:c r="K144" s="3" t="str">
        <x:v>Resolves the near-boundary Birkhoff conjecture for smooth strictly convex planar billiards of positive curvature. Such a billiard is an ellipse whenever a full grazing annulus is continuously foliated by individually invariant essential curves. A continuous physical collar of smooth closed convex caustics also suffices.</x:v>
      </x:c>
      <x:c r="L144" s="3" t="str">
        <x:v>Established subfield conjecture or structural programme; calibrated against Jacobian=65, cycle double cover=55, Connes rigidity=45 and Feige=35.</x:v>
      </x:c>
    </x:row>
    <x:row r="145" ht="15" customHeight="1">
      <x:c r="A145" s="7" t="str">
        <x:v>148</x:v>
      </x:c>
      <x:c r="B145" s="3" t="str">
        <x:v>The entropy-rate dimension formula for self-similar measures</x:v>
      </x:c>
      <x:c r="C145" s="6" t="n">
        <x:v>50</x:v>
      </x:c>
      <x:c r="D145" s="3" t="n">
        <x:f>MAX(0,C145-5)</x:f>
        <x:v>45</x:v>
      </x:c>
      <x:c r="E145" s="3" t="n">
        <x:f>MIN(99,C145+5)</x:f>
        <x:v>55</x:v>
      </x:c>
      <x:c r="F145" s="3" t="n">
        <x:v>1</x:v>
      </x:c>
      <x:c r="G145" s="3" t="str">
        <x:v>Assistant estimate; not VibeMathed</x:v>
      </x:c>
      <x:c r="H145" s="3" t="str">
        <x:v>https://github.com/openai/math/blob/main/preprints/The-entropy-rate-dimension-formula-for-self-similar-measures-on-the-line-September-24-2026/main.pdf</x:v>
      </x:c>
      <x:c r="I145" s="3" t="str">
        <x:v>https://github.com/openai/math/blob/main/lean/docs/148.md</x:v>
      </x:c>
      <x:c r="J145" s="3" t="str">
        <x:v>A linked scope document exists; read it for exact theorem coverage.</x:v>
      </x:c>
      <x:c r="K145" s="3" t="str">
        <x:v>For every self-similar measure on the line generated by finitely many contracting similarities, proves \dim_{\mathrm H}\mu=\min\{1,h_{\mathrm{RW}}/\chi\}, where h_{\mathrm{RW}} is the entropy rate of random composed maps and χ the average logarithmic contraction. This resolves the entropy-rate dimension conjecture without a separation assumption, allowing exact overlaps and unequal contraction ratios. ([Lean](lean/docs/148.md))</x:v>
      </x:c>
      <x:c r="L145" s="3" t="str">
        <x:v>Established subfield conjecture or structural programme; calibrated against Jacobian=65, cycle double cover=55, Connes rigidity=45 and Feige=35.</x:v>
      </x:c>
    </x:row>
    <x:row r="146" ht="15" customHeight="1">
      <x:c r="A146" s="7" t="str">
        <x:v>149</x:v>
      </x:c>
      <x:c r="B146" s="3" t="str">
        <x:v>Classwise permanence for weakly reversible mass-action systems</x:v>
      </x:c>
      <x:c r="C146" s="6" t="n">
        <x:v>35</x:v>
      </x:c>
      <x:c r="D146" s="3" t="n">
        <x:f>MAX(0,C146-5)</x:f>
        <x:v>30</x:v>
      </x:c>
      <x:c r="E146" s="3" t="n">
        <x:f>MIN(99,C146+5)</x:f>
        <x:v>40</x:v>
      </x:c>
      <x:c r="F146" s="3" t="n">
        <x:v>2</x:v>
      </x:c>
      <x:c r="G146" s="3" t="str">
        <x:v>Assistant estimate; not VibeMathed</x:v>
      </x:c>
      <x:c r="H146" s="3" t="str">
        <x:v>https://github.com/openai/math/blob/main/preprints/Uniform-Permanence-in-Weakly-Reversible-Mass-Action-Systems-October-5-2026/permanence.pdf</x:v>
      </x:c>
      <x:c r="I146" s="3" t="str">
        <x:v>https://github.com/openai/math/blob/main/lean/docs/149.md</x:v>
      </x:c>
      <x:c r="J146" s="3" t="str">
        <x:v>A linked scope document exists; read it for exact theorem coverage.</x:v>
      </x:c>
      <x:c r="K146" s="3" t="str">
        <x:v>Proves the permanence conjecture for every finite weakly reversible mass-action system with fixed positive rate constants. Every positive stoichiometric compatibility class, even an unbounded one, has a common compact convex forward-invariant absorbing set. All positive trajectories in that class therefore eventually share positive lower and finite upper concentration bounds. ([Lean](lean/docs/149.md))</x:v>
      </x:c>
      <x:c r="L146" s="3" t="str">
        <x:v>Specialty problem or narrower frontier; calibrated against Feige=35, swap chain=30 and typical Erdos=10.</x:v>
      </x:c>
    </x:row>
    <x:row r="147" ht="15" customHeight="1">
      <x:c r="A147" s="7" t="str">
        <x:v>150</x:v>
      </x:c>
      <x:c r="B147" s="3" t="str">
        <x:v>Weak mixing of triangular billiards with an irrational angle</x:v>
      </x:c>
      <x:c r="C147" s="6" t="n">
        <x:v>45</x:v>
      </x:c>
      <x:c r="D147" s="3" t="n">
        <x:f>MAX(0,C147-5)</x:f>
        <x:v>40</x:v>
      </x:c>
      <x:c r="E147" s="3" t="n">
        <x:f>MIN(99,C147+5)</x:f>
        <x:v>50</x:v>
      </x:c>
      <x:c r="F147" s="3" t="n">
        <x:v>2</x:v>
      </x:c>
      <x:c r="G147" s="3" t="str">
        <x:v>Assistant estimate; not VibeMathed</x:v>
      </x:c>
      <x:c r="H147" s="3" t="str">
        <x:v>https://github.com/openai/math/blob/main/preprints/Weak-mixing-of-triangular-billiards-with-an-irrational-angle-October-5-2026/weak-mixing-triangular-billiards.pdf</x:v>
      </x:c>
      <x:c r="I147" s="3" t="str">
        <x:v>https://github.com/openai/math/blob/main/lean/docs/150.md</x:v>
      </x:c>
      <x:c r="J147" s="3" t="str">
        <x:v>A linked scope document exists; read it for exact theorem coverage.</x:v>
      </x:c>
      <x:c r="K147" s="3" t="str">
        <x:v>Proves that the billiard flow in every nondegenerate Euclidean triangle with at least one angle irrational relative to π is weakly mixing for normalized area times uniform direction. This strengthens ergodicity on the entire irrational-angle class, with no genericity or Diophantine restrictions. ([Lean](lean/docs/150.md))</x:v>
      </x:c>
      <x:c r="L147" s="3" t="str">
        <x:v>Established subfield conjecture or structural programme; calibrated against Jacobian=65, cycle double cover=55, Connes rigidity=45 and Feige=35.</x:v>
      </x:c>
    </x:row>
    <x:row r="148" ht="15" customHeight="1">
      <x:c r="A148" s="7" t="str">
        <x:v>151</x:v>
      </x:c>
      <x:c r="B148" s="3" t="str">
        <x:v>A C1 counterexample to the entropy conjecture</x:v>
      </x:c>
      <x:c r="C148" s="6" t="n">
        <x:v>40</x:v>
      </x:c>
      <x:c r="D148" s="3" t="n">
        <x:f>MAX(0,C148-5)</x:f>
        <x:v>35</x:v>
      </x:c>
      <x:c r="E148" s="3" t="n">
        <x:f>MIN(99,C148+5)</x:f>
        <x:v>45</x:v>
      </x:c>
      <x:c r="F148" s="3" t="n">
        <x:v>1</x:v>
      </x:c>
      <x:c r="G148" s="3" t="str">
        <x:v>Assistant estimate; not VibeMathed</x:v>
      </x:c>
      <x:c r="H148" s="3" t="str">
        <x:v>https://github.com/openai/math/blob/main/preprints/A-C1-Counterexample-to-the-Entropy-Conjecture-September-25-2026/article.pdf</x:v>
      </x:c>
      <x:c r="I148" s="3" t="str">
        <x:v>https://github.com/openai/math/blob/main/lean/docs/151.md</x:v>
      </x:c>
      <x:c r="J148" s="3" t="str">
        <x:v>A linked scope document exists; read it for exact theorem coverage.</x:v>
      </x:c>
      <x:c r="K148" s="3" t="str">
        <x:v>Constructs a noninvertible C1 self-map of a compact smooth manifold with zero topological entropy but eigenvalue 2 on second homology. This disproves the homological entropy lower bound for general C1 self-maps: homological growth need not force positive orbit complexity. ([Lean](lean/docs/151.md))</x:v>
      </x:c>
      <x:c r="L148" s="3" t="str">
        <x:v>Specialty problem or narrower frontier; calibrated against Feige=35, swap chain=30 and typical Erdos=10.</x:v>
      </x:c>
    </x:row>
    <x:row r="149" ht="15" customHeight="1">
      <x:c r="A149" s="7" t="str">
        <x:v>152</x:v>
      </x:c>
      <x:c r="B149" s="3" t="str">
        <x:v>Zero entropy does not guarantee a smooth positive-volume model</x:v>
      </x:c>
      <x:c r="C149" s="6" t="n">
        <x:v>35</x:v>
      </x:c>
      <x:c r="D149" s="3" t="n">
        <x:f>MAX(0,C149-5)</x:f>
        <x:v>30</x:v>
      </x:c>
      <x:c r="E149" s="3" t="n">
        <x:f>MIN(99,C149+5)</x:f>
        <x:v>40</x:v>
      </x:c>
      <x:c r="F149" s="3" t="n">
        <x:v>1</x:v>
      </x:c>
      <x:c r="G149" s="3" t="str">
        <x:v>Assistant estimate; not VibeMathed</x:v>
      </x:c>
      <x:c r="H149" s="3" t="str">
        <x:v>https://github.com/openai/math/blob/main/preprints/A-finite-entropy-system-without-a-smooth-positive-volume-model-September-25-2026/paper.pdf</x:v>
      </x:c>
      <x:c r="I149" s="3" t="str">
        <x:v>https://github.com/openai/math/blob/main/lean/docs/152.md</x:v>
      </x:c>
      <x:c r="J149" s="3" t="str">
        <x:v>A linked scope document exists; read it for exact theorem coverage.</x:v>
      </x:c>
      <x:c r="K149" s="3" t="str">
        <x:v>Constructs a zero-entropy ergodic invertible transformation of a standard nonatomic probability space that is not measurably conjugate to any C∞ diffeomorphism preserving a strictly positive smooth probability density on a compact finite-dimensional manifold. One example rules out every finite dimension. ([Lean](lean/docs/152.md))</x:v>
      </x:c>
      <x:c r="L149" s="3" t="str">
        <x:v>Specialty problem or narrower frontier; calibrated against Feige=35, swap chain=30 and typical Erdos=10.</x:v>
      </x:c>
    </x:row>
    <x:row r="150" ht="15" customHeight="1">
      <x:c r="A150" s="7" t="str">
        <x:v>153</x:v>
      </x:c>
      <x:c r="B150" s="3" t="str">
        <x:v>Arithmetic classification and non-Pisot singularity for Bernoulli convolutions</x:v>
      </x:c>
      <x:c r="C150" s="6" t="n">
        <x:v>55</x:v>
      </x:c>
      <x:c r="D150" s="3" t="n">
        <x:f>MAX(0,C150-5)</x:f>
        <x:v>50</x:v>
      </x:c>
      <x:c r="E150" s="3" t="n">
        <x:f>MIN(99,C150+5)</x:f>
        <x:v>60</x:v>
      </x:c>
      <x:c r="F150" s="3" t="n">
        <x:v>1</x:v>
      </x:c>
      <x:c r="G150" s="3" t="str">
        <x:v>Assistant estimate; not VibeMathed</x:v>
      </x:c>
      <x:c r="H150" s="3" t="str">
        <x:v>https://github.com/openai/math/blob/main/preprints/Arithmetic-classification-and-non-Pisot-singularity-for-Bernoulli-convolutions-October-3-2026/paper.pdf</x:v>
      </x:c>
      <x:c r="I150" s="3" t="str"/>
      <x:c r="J150" s="3" t="str">
        <x:v>No family scope link in the catalogue; this alone does not establish absence of all formal artifacts.</x:v>
      </x:c>
      <x:c r="K150" s="3" t="str">
        <x:v>Classifies singular and absolutely continuous unbiased Bernoulli convolutions for every \lambda\in(0,1) by an infinite, one-sided approximation condition using explicit finite sets of algebraic units. It also proves singularity at reciprocals of every quartic Salem number in (1,2), giving examples beyond reciprocal Pisot parameters.</x:v>
      </x:c>
      <x:c r="L150" s="3" t="str">
        <x:v>Established subfield conjecture or structural programme; calibrated against Jacobian=65, cycle double cover=55, Connes rigidity=45 and Feige=35.</x:v>
      </x:c>
    </x:row>
    <x:row r="151" ht="15" customHeight="1">
      <x:c r="A151" s="7" t="str">
        <x:v>154</x:v>
      </x:c>
      <x:c r="B151" s="3" t="str">
        <x:v>Pointwise multiple ergodic averages for mixing transformations</x:v>
      </x:c>
      <x:c r="C151" s="6" t="n">
        <x:v>50</x:v>
      </x:c>
      <x:c r="D151" s="3" t="n">
        <x:f>MAX(0,C151-5)</x:f>
        <x:v>45</x:v>
      </x:c>
      <x:c r="E151" s="3" t="n">
        <x:f>MIN(99,C151+5)</x:f>
        <x:v>55</x:v>
      </x:c>
      <x:c r="F151" s="3" t="n">
        <x:v>4</x:v>
      </x:c>
      <x:c r="G151" s="3" t="str">
        <x:v>Assistant estimate; not VibeMathed</x:v>
      </x:c>
      <x:c r="H151" s="3" t="str">
        <x:v>https://github.com/openai/math/blob/main/preprints/Pointwise-Multiple-Ergodic-Averages-for-Mixing-Transformations-October-4-2026/multiple-ergodic-averages.pdf</x:v>
      </x:c>
      <x:c r="I151" s="3" t="str"/>
      <x:c r="J151" s="3" t="str">
        <x:v>No family scope link in the catalogue; this alone does not establish absence of all formal artifacts.</x:v>
      </x:c>
      <x:c r="K151" s="3" t="str">
        <x:v>Proves almost-everywhere convergence of consecutive multiple ergodic averages of every finite length for invertible mixing probability-preserving transformations. For each fixed tuple of bounded functions, the limit is the product of their integrals, along all positive averaging lengths. No mixing rate or standardness assumption on the probability space is required.</x:v>
      </x:c>
      <x:c r="L151" s="3" t="str">
        <x:v>Established subfield conjecture or structural programme; calibrated against Jacobian=65, cycle double cover=55, Connes rigidity=45 and Feige=35.</x:v>
      </x:c>
    </x:row>
    <x:row r="152" ht="15" customHeight="1">
      <x:c r="A152" s="7" t="str">
        <x:v>155</x:v>
      </x:c>
      <x:c r="B152" s="3" t="str">
        <x:v>A counterexample to periodic tiling in dimension three</x:v>
      </x:c>
      <x:c r="C152" s="6" t="n">
        <x:v>55</x:v>
      </x:c>
      <x:c r="D152" s="3" t="n">
        <x:f>MAX(0,C152-5)</x:f>
        <x:v>50</x:v>
      </x:c>
      <x:c r="E152" s="3" t="n">
        <x:f>MIN(99,C152+5)</x:f>
        <x:v>60</x:v>
      </x:c>
      <x:c r="F152" s="3" t="n">
        <x:v>1</x:v>
      </x:c>
      <x:c r="G152" s="3" t="str">
        <x:v>Assistant estimate; not VibeMathed</x:v>
      </x:c>
      <x:c r="H152" s="3" t="str">
        <x:v>https://github.com/openai/math/blob/main/preprints/A-translational-tile-with-no-fully-periodic-tiling-in-dimension-three-September-23-2026/paper.pdf</x:v>
      </x:c>
      <x:c r="I152" s="3" t="str">
        <x:v>https://github.com/openai/math/blob/main/lean/docs/155.md</x:v>
      </x:c>
      <x:c r="J152" s="3" t="str">
        <x:v>A linked scope document exists; read it for exact theorem coverage.</x:v>
      </x:c>
      <x:c r="K152" s="3" t="str">
        <x:v>Constructs a finite translational tile in ℤ3 that tiles space but admits no fully periodic tiling, disproving the periodic tiling conjecture in the smallest possible lattice dimension. Its unit-cube thickening gives the same counterexample in ℝ3, even with arbitrary real translation vectors. ([Lean](lean/docs/155.md))</x:v>
      </x:c>
      <x:c r="L152" s="3" t="str">
        <x:v>Established subfield conjecture or structural programme; calibrated against Jacobian=65, cycle double cover=55, Connes rigidity=45 and Feige=35.</x:v>
      </x:c>
    </x:row>
    <x:row r="153" ht="15" customHeight="1">
      <x:c r="A153" s="7" t="str">
        <x:v>156</x:v>
      </x:c>
      <x:c r="B153" s="3" t="str">
        <x:v>Borsuk's conjecture fails in dimension nine</x:v>
      </x:c>
      <x:c r="C153" s="6" t="n">
        <x:v>55</x:v>
      </x:c>
      <x:c r="D153" s="3" t="n">
        <x:f>MAX(0,C153-5)</x:f>
        <x:v>50</x:v>
      </x:c>
      <x:c r="E153" s="3" t="n">
        <x:f>MIN(99,C153+5)</x:f>
        <x:v>60</x:v>
      </x:c>
      <x:c r="F153" s="3" t="n">
        <x:v>1</x:v>
      </x:c>
      <x:c r="G153" s="3" t="str">
        <x:v>Assistant estimate; not VibeMathed</x:v>
      </x:c>
      <x:c r="H153" s="3" t="str">
        <x:v>https://github.com/openai/math/blob/main/preprints/A-nine-dimensional-counterexample-to-Borsuks-covering-assertion-September-23-2026/paper.pdf</x:v>
      </x:c>
      <x:c r="I153" s="3" t="str">
        <x:v>https://github.com/openai/math/blob/main/lean/docs/156.md</x:v>
      </x:c>
      <x:c r="J153" s="3" t="str">
        <x:v>A linked scope document exists; read it for exact theorem coverage.</x:v>
      </x:c>
      <x:c r="K153" s="3" t="str">
        <x:v>Constructs a compact subset of ℝ9 that cannot be covered by ten sets of strictly smaller diameter, disproving Borsuk's covering assertion already in dimension nine. The example consists of rank-one orthogonal projectors onto lines in ℝ4, with the Frobenius metric. ([Lean](lean/docs/156.md))</x:v>
      </x:c>
      <x:c r="L153" s="3" t="str">
        <x:v>Established subfield conjecture or structural programme; calibrated against Jacobian=65, cycle double cover=55, Connes rigidity=45 and Feige=35.</x:v>
      </x:c>
    </x:row>
    <x:row r="154" ht="15" customHeight="1">
      <x:c r="A154" s="7" t="str">
        <x:v>157</x:v>
      </x:c>
      <x:c r="B154" s="3" t="str">
        <x:v>Graph coloring, clique minors, and Colin de Verdière invariants</x:v>
      </x:c>
      <x:c r="C154" s="6" t="n">
        <x:v>65</x:v>
      </x:c>
      <x:c r="D154" s="3" t="n">
        <x:f>MAX(0,C154-5)</x:f>
        <x:v>60</x:v>
      </x:c>
      <x:c r="E154" s="3" t="n">
        <x:f>MIN(99,C154+5)</x:f>
        <x:v>70</x:v>
      </x:c>
      <x:c r="F154" s="3" t="n">
        <x:v>3</x:v>
      </x:c>
      <x:c r="G154" s="3" t="str">
        <x:v>Assistant estimate; not VibeMathed</x:v>
      </x:c>
      <x:c r="H154" s="3" t="str">
        <x:v>https://github.com/openai/math/blob/main/preprints/A-counterexample-to-Hadwigers-conjecture-September-23-2026/paper.pdf</x:v>
      </x:c>
      <x:c r="I154" s="3" t="str">
        <x:v>https://github.com/openai/math/blob/main/lean/docs/157.md</x:v>
      </x:c>
      <x:c r="J154" s="3" t="str">
        <x:v>Linked Lean statement covers positive list-coloring bound; Hadwiger counterexample is outside it.</x:v>
      </x:c>
      <x:c r="K154" s="3" t="str">
        <x:v>Disproves Hadwiger's conjecture even for fractional coloring: arbitrarily large finite simple graphs with independence number at most two satisfy \chi_f(G)\gt h(G), where h(G) is the largest clique-minor order. Also disproves the fractional Colin de Verdière chromatic bound \chi_f(G)\le\mu(G)+1. In the positive direction, every finite nonempty graph satisfies \chi_{\mathrm{list}}(G)\le C h(G) for a universal constant C. ([Lean](lean/docs/157.md))</x:v>
      </x:c>
      <x:c r="L154" s="3" t="str">
        <x:v>Hadwiger is a central graph-minor/coloring conjecture. The Lean-linked positive theorem is not the headline counterexample.</x:v>
      </x:c>
    </x:row>
    <x:row r="155" ht="15" customHeight="1">
      <x:c r="A155" s="7" t="str">
        <x:v>158</x:v>
      </x:c>
      <x:c r="B155" s="3" t="str">
        <x:v>The Euclidean plane cannot be colored with five colors</x:v>
      </x:c>
      <x:c r="C155" s="6" t="n">
        <x:v>60</x:v>
      </x:c>
      <x:c r="D155" s="3" t="n">
        <x:f>MAX(0,C155-5)</x:f>
        <x:v>55</x:v>
      </x:c>
      <x:c r="E155" s="3" t="n">
        <x:f>MIN(99,C155+5)</x:f>
        <x:v>65</x:v>
      </x:c>
      <x:c r="F155" s="3" t="n">
        <x:v>1</x:v>
      </x:c>
      <x:c r="G155" s="3" t="str">
        <x:v>Assistant estimate; not VibeMathed</x:v>
      </x:c>
      <x:c r="H155" s="3" t="str">
        <x:v>https://github.com/openai/math/blob/main/preprints/The-Euclidean-plane-is-not-five-colorable-September-23-2026/paper.pdf</x:v>
      </x:c>
      <x:c r="I155" s="3" t="str">
        <x:v>https://github.com/openai/math/blob/main/lean/docs/158.md</x:v>
      </x:c>
      <x:c r="J155" s="3" t="str">
        <x:v>A linked scope document exists; read it for exact theorem coverage.</x:v>
      </x:c>
      <x:c r="K155" s="3" t="str">
        <x:v>Proves that every five-coloring of the Euclidean plane has a monochromatic pair at distance one, with no restriction on the color classes. This advances the Hadwiger–Nelson problem: together with the classical seven-coloring, only six and seven remain possible chromatic numbers of the plane. ([Lean](lean/docs/158.md))</x:v>
      </x:c>
      <x:c r="L155" s="3" t="str">
        <x:v>Established subfield conjecture or structural programme; calibrated against Jacobian=65, cycle double cover=55, Connes rigidity=45 and Feige=35.</x:v>
      </x:c>
    </x:row>
    <x:row r="156" ht="15" customHeight="1">
      <x:c r="A156" s="7" t="str">
        <x:v>159</x:v>
      </x:c>
      <x:c r="B156" s="3" t="str">
        <x:v>Erdős’s reciprocal-sum conjecture and quasipolynomial Szemerédi bounds</x:v>
      </x:c>
      <x:c r="C156" s="6" t="n">
        <x:v>70</x:v>
      </x:c>
      <x:c r="D156" s="3" t="n">
        <x:f>MAX(0,C156-5)</x:f>
        <x:v>65</x:v>
      </x:c>
      <x:c r="E156" s="3" t="n">
        <x:f>MIN(99,C156+5)</x:f>
        <x:v>75</x:v>
      </x:c>
      <x:c r="F156" s="3" t="n">
        <x:v>1</x:v>
      </x:c>
      <x:c r="G156" s="3" t="str">
        <x:v>Assistant estimate; not VibeMathed</x:v>
      </x:c>
      <x:c r="H156" s="3" t="str">
        <x:v>https://github.com/openai/math/blob/main/preprints/Quasipolynomial-Bounds-for-Arithmetic-Progressions-September-23-2026/paper.pdf</x:v>
      </x:c>
      <x:c r="I156" s="3" t="str">
        <x:v>https://github.com/openai/math/blob/main/lean/docs/159.md</x:v>
      </x:c>
      <x:c r="J156" s="3" t="str">
        <x:v>A linked scope document exists; read it for exact theorem coverage.</x:v>
      </x:c>
      <x:c r="K156" s="3" t="str">
        <x:v>Proves Erdős's conjecture that every set of positive integers with divergent reciprocal sum contains arithmetic progressions of every finite length. Quantitatively, for each fixed k ≥ 3, every subset of \{1,\ldots,N\} with no nonconstant k-term progression has size at most C_kN\exp[-c_k(\log N)^{\varepsilon_k}], with positive constants depending only on k. ([Lean](lean/docs/159.md))</x:v>
      </x:c>
      <x:c r="L156" s="3" t="str">
        <x:v>A major strengthening of the Szemeredi programme and a celebrated Erdos problem; much more prominent than a typical numbered problem.</x:v>
      </x:c>
    </x:row>
    <x:row r="157" ht="15" customHeight="1">
      <x:c r="A157" s="7" t="str">
        <x:v>160</x:v>
      </x:c>
      <x:c r="B157" s="3" t="str">
        <x:v>Superexponential van der Waerden numbers</x:v>
      </x:c>
      <x:c r="C157" s="6" t="n">
        <x:v>40</x:v>
      </x:c>
      <x:c r="D157" s="3" t="n">
        <x:f>MAX(0,C157-5)</x:f>
        <x:v>35</x:v>
      </x:c>
      <x:c r="E157" s="3" t="n">
        <x:f>MIN(99,C157+5)</x:f>
        <x:v>45</x:v>
      </x:c>
      <x:c r="F157" s="3" t="n">
        <x:v>1</x:v>
      </x:c>
      <x:c r="G157" s="3" t="str">
        <x:v>Assistant estimate; not VibeMathed</x:v>
      </x:c>
      <x:c r="H157" s="3" t="str">
        <x:v>https://github.com/openai/math/blob/main/preprints/Quantitative-Superexponential-Bounds-for-van-der-Waerden-Numbers-September-23-2026/paper.pdf</x:v>
      </x:c>
      <x:c r="I157" s="3" t="str">
        <x:v>https://github.com/openai/math/blob/main/lean/docs/160.md</x:v>
      </x:c>
      <x:c r="J157" s="3" t="str">
        <x:v>A linked scope document exists; read it for exact theorem coverage.</x:v>
      </x:c>
      <x:c r="K157" s="3" t="str">
        <x:v>Resolves Erdős's superexponential-growth question for van der Waerden numbers. If W_r(k) is the least interval length forcing a monochromatic k-term progression in every r-coloring, then W_r(k)\gt k^{ck\lfloor\log_2 r\rfloor} for an absolute c &gt; 0, all r ≥ 2 and sufficiently large k, uniformly in r. In particular, W_r(k)^{1/k}\to\infty for each fixed r. ([Lean](lean/docs/160.md))</x:v>
      </x:c>
      <x:c r="L157" s="3" t="str">
        <x:v>Specialty problem or narrower frontier; calibrated against Feige=35, swap chain=30 and typical Erdos=10.</x:v>
      </x:c>
    </x:row>
    <x:row r="158" ht="15" customHeight="1">
      <x:c r="A158" s="7" t="str">
        <x:v>161</x:v>
      </x:c>
      <x:c r="B158" s="3" t="str">
        <x:v>Counterexamples to Sidorenko’s conjecture and the forcing conjecture</x:v>
      </x:c>
      <x:c r="C158" s="6" t="n">
        <x:v>60</x:v>
      </x:c>
      <x:c r="D158" s="3" t="n">
        <x:f>MAX(0,C158-5)</x:f>
        <x:v>55</x:v>
      </x:c>
      <x:c r="E158" s="3" t="n">
        <x:f>MIN(99,C158+5)</x:f>
        <x:v>65</x:v>
      </x:c>
      <x:c r="F158" s="3" t="n">
        <x:v>1</x:v>
      </x:c>
      <x:c r="G158" s="3" t="str">
        <x:v>Assistant estimate; not VibeMathed</x:v>
      </x:c>
      <x:c r="H158" s="3" t="str">
        <x:v>https://github.com/openai/math/blob/main/preprints/A-counterexample-to-Sidorenkos-conjecture-September-23-2026/paper.pdf</x:v>
      </x:c>
      <x:c r="I158" s="3" t="str">
        <x:v>https://github.com/openai/math/blob/main/lean/docs/161.md</x:v>
      </x:c>
      <x:c r="J158" s="3" t="str">
        <x:v>A linked scope document exists; read it for exact theorem coverage.</x:v>
      </x:c>
      <x:c r="K158" s="3" t="str">
        <x:v>Disproves Sidorenko's conjecture with a connected bipartite pattern on 35 vertices and 66 edges that occurs less frequently than in a random graph of the same edge density. The same pattern disproves the forcing conjecture of Skokan and Thoma: matching its density and the edge density of a constant graphon need not force quasirandomness. ([Lean](lean/docs/161.md))</x:v>
      </x:c>
      <x:c r="L158" s="3" t="str">
        <x:v>Established subfield conjecture or structural programme; calibrated against Jacobian=65, cycle double cover=55, Connes rigidity=45 and Feige=35.</x:v>
      </x:c>
    </x:row>
    <x:row r="159" ht="15" customHeight="1">
      <x:c r="A159" s="7" t="str">
        <x:v>162</x:v>
      </x:c>
      <x:c r="B159" s="3" t="str">
        <x:v>Counterexamples to Ryser’s covering conjecture</x:v>
      </x:c>
      <x:c r="C159" s="6" t="n">
        <x:v>50</x:v>
      </x:c>
      <x:c r="D159" s="3" t="n">
        <x:f>MAX(0,C159-5)</x:f>
        <x:v>45</x:v>
      </x:c>
      <x:c r="E159" s="3" t="n">
        <x:f>MIN(99,C159+5)</x:f>
        <x:v>55</x:v>
      </x:c>
      <x:c r="F159" s="3" t="n">
        <x:v>2</x:v>
      </x:c>
      <x:c r="G159" s="3" t="str">
        <x:v>Assistant estimate; not VibeMathed</x:v>
      </x:c>
      <x:c r="H159" s="3" t="str">
        <x:v>https://github.com/openai/math/blob/main/preprints/Balanced-Counterexamples-to-Rysers-Conjecture-at-Prime-Orders-September-27-2026/paper.pdf</x:v>
      </x:c>
      <x:c r="I159" s="3" t="str">
        <x:v>https://github.com/openai/math/blob/main/lean/docs/162.md</x:v>
      </x:c>
      <x:c r="J159" s="3" t="str">
        <x:v>A linked scope document exists; read it for exact theorem coverage.</x:v>
      </x:c>
      <x:c r="K159" s="3" t="str">
        <x:v>Disproves Ryser's covering conjecture by constructing intersecting (q+1)-partite, (q+1)-uniform hypergraphs with covering number q+1, rather than the predicted bound q, for every sufficiently large prime q. A separate construction over extension fields also disproves Gyárfás's monochromatic tree-cover conjecture. ([Lean](lean/docs/162.md))</x:v>
      </x:c>
      <x:c r="L159" s="3" t="str">
        <x:v>Established subfield conjecture or structural programme; calibrated against Jacobian=65, cycle double cover=55, Connes rigidity=45 and Feige=35.</x:v>
      </x:c>
    </x:row>
    <x:row r="160" ht="15" customHeight="1">
      <x:c r="A160" s="7" t="str">
        <x:v>164</x:v>
      </x:c>
      <x:c r="B160" s="3" t="str">
        <x:v>Hindman’s finite sums and products conjecture</x:v>
      </x:c>
      <x:c r="C160" s="6" t="n">
        <x:v>45</x:v>
      </x:c>
      <x:c r="D160" s="3" t="n">
        <x:f>MAX(0,C160-5)</x:f>
        <x:v>40</x:v>
      </x:c>
      <x:c r="E160" s="3" t="n">
        <x:f>MIN(99,C160+5)</x:f>
        <x:v>50</x:v>
      </x:c>
      <x:c r="F160" s="3" t="n">
        <x:v>1</x:v>
      </x:c>
      <x:c r="G160" s="3" t="str">
        <x:v>Assistant estimate; not VibeMathed</x:v>
      </x:c>
      <x:c r="H160" s="3" t="str">
        <x:v>https://github.com/openai/math/blob/main/preprints/Monochromatic-finite-sums-and-products-in-the-positive-integers-September-23-2026/paper.pdf</x:v>
      </x:c>
      <x:c r="I160" s="3" t="str"/>
      <x:c r="J160" s="3" t="str">
        <x:v>No family scope link in the catalogue; this alone does not establish absence of all formal artifacts.</x:v>
      </x:c>
      <x:c r="K160" s="3" t="str">
        <x:v>Proves Hindman's finite sums and products conjecture: every finite coloring of the positive integers contains sets of any prescribed finite size whose nonempty subset sums and nonempty subset products all have one common color.</x:v>
      </x:c>
      <x:c r="L160" s="3" t="str">
        <x:v>Established subfield conjecture or structural programme; calibrated against Jacobian=65, cycle double cover=55, Connes rigidity=45 and Feige=35.</x:v>
      </x:c>
    </x:row>
    <x:row r="161" ht="15" customHeight="1">
      <x:c r="A161" s="7" t="str">
        <x:v>165</x:v>
      </x:c>
      <x:c r="B161" s="3" t="str">
        <x:v>The Harary–Hill and Zarankiewicz crossing-number formulas</x:v>
      </x:c>
      <x:c r="C161" s="6" t="n">
        <x:v>50</x:v>
      </x:c>
      <x:c r="D161" s="3" t="n">
        <x:f>MAX(0,C161-5)</x:f>
        <x:v>45</x:v>
      </x:c>
      <x:c r="E161" s="3" t="n">
        <x:f>MIN(99,C161+5)</x:f>
        <x:v>55</x:v>
      </x:c>
      <x:c r="F161" s="3" t="n">
        <x:v>2</x:v>
      </x:c>
      <x:c r="G161" s="3" t="str">
        <x:v>Assistant estimate; not VibeMathed</x:v>
      </x:c>
      <x:c r="H161" s="3" t="str">
        <x:v>https://github.com/openai/math/blob/main/preprints/The-crossing-number-of-complete-graphs-September-23-2026/paper.pdf</x:v>
      </x:c>
      <x:c r="I161" s="3" t="str">
        <x:v>https://github.com/openai/math/blob/main/lean/docs/165.md</x:v>
      </x:c>
      <x:c r="J161" s="3" t="str">
        <x:v>A linked scope document exists; read it for exact theorem coverage.</x:v>
      </x:c>
      <x:c r="K161" s="3" t="str">
        <x:v>Resolves the Harary–Hill conjecture and Turán's brickyard problem in the Zarankiewicz formulation, determining the crossing numbers of every complete and complete bipartite graph. The result proves the optimality of the classical drawings among all plane drawings with continuous edge arcs. ([Lean](lean/docs/165.md))</x:v>
      </x:c>
      <x:c r="L161" s="3" t="str">
        <x:v>Established subfield conjecture or structural programme; calibrated against Jacobian=65, cycle double cover=55, Connes rigidity=45 and Feige=35.</x:v>
      </x:c>
    </x:row>
    <x:row r="162" ht="15" customHeight="1">
      <x:c r="A162" s="7" t="str">
        <x:v>166</x:v>
      </x:c>
      <x:c r="B162" s="3" t="str">
        <x:v>The higher-dimensional Erdős distinct-distances conjecture</x:v>
      </x:c>
      <x:c r="C162" s="6" t="n">
        <x:v>55</x:v>
      </x:c>
      <x:c r="D162" s="3" t="n">
        <x:f>MAX(0,C162-5)</x:f>
        <x:v>50</x:v>
      </x:c>
      <x:c r="E162" s="3" t="n">
        <x:f>MIN(99,C162+5)</x:f>
        <x:v>60</x:v>
      </x:c>
      <x:c r="F162" s="3" t="n">
        <x:v>1</x:v>
      </x:c>
      <x:c r="G162" s="3" t="str">
        <x:v>Assistant estimate; not VibeMathed</x:v>
      </x:c>
      <x:c r="H162" s="3" t="str">
        <x:v>https://github.com/openai/math/blob/main/preprints/The-higher-dimensional-Erdos-distinct-distances-conjecture-September-23-2026/paper.pdf</x:v>
      </x:c>
      <x:c r="I162" s="3" t="str"/>
      <x:c r="J162" s="3" t="str">
        <x:v>No family scope link in the catalogue; this alone does not establish absence of all formal artifacts.</x:v>
      </x:c>
      <x:c r="K162" s="3" t="str">
        <x:v>For every fixed d ≥ 3, any n ≥ 2 distinct points in ℝd determine at least c_dn^{2/d} distinct distances, with c_d\gt 0 depending only on dimension. This matches the integer-grid order and resolves the higher-dimensional Erdős distinct-distances conjecture with a constant-factor bound.</x:v>
      </x:c>
      <x:c r="L162" s="3" t="str">
        <x:v>Established subfield conjecture or structural programme; calibrated against Jacobian=65, cycle double cover=55, Connes rigidity=45 and Feige=35.</x:v>
      </x:c>
    </x:row>
    <x:row r="163" ht="15" customHeight="1">
      <x:c r="A163" s="7" t="str">
        <x:v>167</x:v>
      </x:c>
      <x:c r="B163" s="3" t="str">
        <x:v>Planar distinct distances and unit-distance bounds</x:v>
      </x:c>
      <x:c r="C163" s="6" t="n">
        <x:v>40</x:v>
      </x:c>
      <x:c r="D163" s="3" t="n">
        <x:f>C163</x:f>
        <x:v>40</x:v>
      </x:c>
      <x:c r="E163" s="3" t="n">
        <x:f>C163</x:f>
        <x:v>40</x:v>
      </x:c>
      <x:c r="F163" s="3" t="n">
        <x:v>2</x:v>
      </x:c>
      <x:c r="G163" s="3" t="str">
        <x:v>Existing topic anchor</x:v>
      </x:c>
      <x:c r="H163" s="3" t="str">
        <x:v>https://github.com/openai/math/blob/main/preprints/The-weak-pinned-planar-distance-theorem-September-23-2026/paper.pdf</x:v>
      </x:c>
      <x:c r="I163" s="3" t="str">
        <x:v>https://github.com/openai/math/blob/main/lean/docs/167.md</x:v>
      </x:c>
      <x:c r="J163" s="3" t="str">
        <x:v>A linked scope document exists; read it for exact theorem coverage.</x:v>
      </x:c>
      <x:c r="K163" s="3" t="str">
        <x:v>Proves the weak pinned Erdős distance conjecture: for every fixed ε &gt; 0, all but o(n) points of any n-point planar set determine at least n^{1-\varepsilon} distinct nonzero distances. A complementary theorem bounds the number of unit-distance pairs by O(n^{4/3-\delta}) for an absolute δ &gt; 0. ([Lean](lean/docs/167.md))</x:v>
      </x:c>
      <x:c r="L163" s="3" t="str">
        <x:v>Use the fixed planar-unit-distance anchor 40; this family improves the upper bound after the earlier conjecture-disproof release.</x:v>
      </x:c>
    </x:row>
    <x:row r="164" ht="15" customHeight="1">
      <x:c r="A164" s="7" t="str">
        <x:v>168</x:v>
      </x:c>
      <x:c r="B164" s="3" t="str">
        <x:v>Combinatorial invariance of Kazhdan–Lusztig polynomials</x:v>
      </x:c>
      <x:c r="C164" s="6" t="n">
        <x:v>50</x:v>
      </x:c>
      <x:c r="D164" s="3" t="n">
        <x:f>MAX(0,C164-5)</x:f>
        <x:v>45</x:v>
      </x:c>
      <x:c r="E164" s="3" t="n">
        <x:f>MIN(99,C164+5)</x:f>
        <x:v>55</x:v>
      </x:c>
      <x:c r="F164" s="3" t="n">
        <x:v>1</x:v>
      </x:c>
      <x:c r="G164" s="3" t="str">
        <x:v>Assistant estimate; not VibeMathed</x:v>
      </x:c>
      <x:c r="H164" s="3" t="str">
        <x:v>https://github.com/openai/math/blob/main/preprints/Combinatorial-Invariance-of-Kazhdan-Lusztig-Polynomials-September-24-2026/paper.pdf</x:v>
      </x:c>
      <x:c r="I164" s="3" t="str">
        <x:v>https://github.com/openai/math/blob/main/lean/docs/168.md</x:v>
      </x:c>
      <x:c r="J164" s="3" t="str">
        <x:v>A linked scope document exists; read it for exact theorem coverage.</x:v>
      </x:c>
      <x:c r="K164" s="3" t="str">
        <x:v>Resolves the full combinatorial invariance conjecture: isomorphic Bruhat intervals in arbitrary Coxeter systems have identical equal-parameter Kazhdan–Lusztig polynomials. Thus the abstract order of the interval determines the polynomial, even across different Coxeter systems. ([Lean](lean/docs/168.md))</x:v>
      </x:c>
      <x:c r="L164" s="3" t="str">
        <x:v>Established subfield conjecture or structural programme; calibrated against Jacobian=65, cycle double cover=55, Connes rigidity=45 and Feige=35.</x:v>
      </x:c>
    </x:row>
    <x:row r="165" ht="15" customHeight="1">
      <x:c r="A165" s="7" t="str">
        <x:v>169</x:v>
      </x:c>
      <x:c r="B165" s="3" t="str">
        <x:v>Shareshian–Wachs elementary positivity</x:v>
      </x:c>
      <x:c r="C165" s="6" t="n">
        <x:v>45</x:v>
      </x:c>
      <x:c r="D165" s="3" t="n">
        <x:f>MAX(0,C165-5)</x:f>
        <x:v>40</x:v>
      </x:c>
      <x:c r="E165" s="3" t="n">
        <x:f>MIN(99,C165+5)</x:f>
        <x:v>50</x:v>
      </x:c>
      <x:c r="F165" s="3" t="n">
        <x:v>1</x:v>
      </x:c>
      <x:c r="G165" s="3" t="str">
        <x:v>Assistant estimate; not VibeMathed</x:v>
      </x:c>
      <x:c r="H165" s="3" t="str">
        <x:v>https://github.com/openai/math/blob/main/preprints/Elementary-Positivity-of-Chromatic-Quasisymmetric-Functions-September-24-2026/paper.pdf</x:v>
      </x:c>
      <x:c r="I165" s="3" t="str">
        <x:v>https://github.com/openai/math/blob/main/lean/docs/169.md</x:v>
      </x:c>
      <x:c r="J165" s="3" t="str">
        <x:v>A linked scope document exists; read it for exact theorem coverage.</x:v>
      </x:c>
      <x:c r="K165" s="3" t="str">
        <x:v>Resolves the elementary-positivity part of the Shareshian–Wachs conjecture: the chromatic quasisymmetric function of every natural unit interval graph has elementary-basis coefficients in \mathbb N[q]. The coefficients count explicitly described permutations, giving a combinatorial explanation of positivity. ([Lean](lean/docs/169.md))</x:v>
      </x:c>
      <x:c r="L165" s="3" t="str">
        <x:v>Established subfield conjecture or structural programme; calibrated against Jacobian=65, cycle double cover=55, Connes rigidity=45 and Feige=35.</x:v>
      </x:c>
    </x:row>
    <x:row r="166" ht="15" customHeight="1">
      <x:c r="A166" s="7" t="str">
        <x:v>170</x:v>
      </x:c>
      <x:c r="B166" s="3" t="str">
        <x:v>Sharp logarithmic exponents for off-diagonal Ramsey numbers</x:v>
      </x:c>
      <x:c r="C166" s="6" t="n">
        <x:v>60</x:v>
      </x:c>
      <x:c r="D166" s="3" t="n">
        <x:f>MAX(0,C166-5)</x:f>
        <x:v>55</x:v>
      </x:c>
      <x:c r="E166" s="3" t="n">
        <x:f>MIN(99,C166+5)</x:f>
        <x:v>65</x:v>
      </x:c>
      <x:c r="F166" s="3" t="n">
        <x:v>2</x:v>
      </x:c>
      <x:c r="G166" s="3" t="str">
        <x:v>Assistant estimate; not VibeMathed</x:v>
      </x:c>
      <x:c r="H166" s="3" t="str">
        <x:v>https://github.com/openai/math/blob/main/preprints/The-Sharp-Logarithmic-Exponent-of-r-5-t-September-24-2026/paper.pdf</x:v>
      </x:c>
      <x:c r="I166" s="3" t="str">
        <x:v>https://github.com/openai/math/blob/main/lean/docs/170.md</x:v>
      </x:c>
      <x:c r="J166" s="3" t="str">
        <x:v>A linked scope document exists; read it for exact theorem coverage.</x:v>
      </x:c>
      <x:c r="K166" s="3" t="str">
        <x:v>For every fixed integer s ≥ 5, proves r(s,t)=t^{s-1}/(\log t)^{s-2+o(1)} as t\to\infty, determining the logarithmic exponent and matching the classical upper bound at that scale. Here r(s,t) is the least number of vertices forcing an s-clique or a t-vertex independent set. ([Lean](lean/docs/170.md))</x:v>
      </x:c>
      <x:c r="L166" s="3" t="str">
        <x:v>Established subfield conjecture or structural programme; calibrated against Jacobian=65, cycle double cover=55, Connes rigidity=45 and Feige=35.</x:v>
      </x:c>
    </x:row>
    <x:row r="167" ht="15" customHeight="1">
      <x:c r="A167" s="7" t="str">
        <x:v>171</x:v>
      </x:c>
      <x:c r="B167" s="3" t="str">
        <x:v>The hypercube Ramsey conjecture</x:v>
      </x:c>
      <x:c r="C167" s="6" t="n">
        <x:v>40</x:v>
      </x:c>
      <x:c r="D167" s="3" t="n">
        <x:f>MAX(0,C167-5)</x:f>
        <x:v>35</x:v>
      </x:c>
      <x:c r="E167" s="3" t="n">
        <x:f>MIN(99,C167+5)</x:f>
        <x:v>45</x:v>
      </x:c>
      <x:c r="F167" s="3" t="n">
        <x:v>1</x:v>
      </x:c>
      <x:c r="G167" s="3" t="str">
        <x:v>Assistant estimate; not VibeMathed</x:v>
      </x:c>
      <x:c r="H167" s="3" t="str">
        <x:v>https://github.com/openai/math/blob/main/preprints/The-hypercube-Ramsey-number-has-linear-order-September-23-2026/paper.pdf</x:v>
      </x:c>
      <x:c r="I167" s="3" t="str"/>
      <x:c r="J167" s="3" t="str">
        <x:v>No family scope link in the catalogue; this alone does not establish absence of all formal artifacts.</x:v>
      </x:c>
      <x:c r="K167" s="3" t="str">
        <x:v>Resolves the Burr–Erdős hypercube Ramsey conjecture: the two-color Ramsey number of the n-dimensional cube is \Theta(2^n). Thus every red-blue coloring of a complete graph on a universal constant times the cube's number of vertices contains a monochromatic copy of the cube.</x:v>
      </x:c>
      <x:c r="L167" s="3" t="str">
        <x:v>Specialty problem or narrower frontier; calibrated against Feige=35, swap chain=30 and typical Erdos=10.</x:v>
      </x:c>
    </x:row>
    <x:row r="168" ht="15" customHeight="1">
      <x:c r="A168" s="7" t="str">
        <x:v>172</x:v>
      </x:c>
      <x:c r="B168" s="3" t="str">
        <x:v>Classification of finite Euclidean Ramsey configurations</x:v>
      </x:c>
      <x:c r="C168" s="6" t="n">
        <x:v>40</x:v>
      </x:c>
      <x:c r="D168" s="3" t="n">
        <x:f>MAX(0,C168-5)</x:f>
        <x:v>35</x:v>
      </x:c>
      <x:c r="E168" s="3" t="n">
        <x:f>MIN(99,C168+5)</x:f>
        <x:v>45</x:v>
      </x:c>
      <x:c r="F168" s="3" t="n">
        <x:v>1</x:v>
      </x:c>
      <x:c r="G168" s="3" t="str">
        <x:v>Assistant estimate; not VibeMathed</x:v>
      </x:c>
      <x:c r="H168" s="3" t="str">
        <x:v>https://github.com/openai/math/blob/main/preprints/A-classification-of-finite-Euclidean-Ramsey-configurations-September-23-2026/paper.pdf</x:v>
      </x:c>
      <x:c r="I168" s="3" t="str">
        <x:v>https://github.com/openai/math/blob/main/lean/docs/172.md</x:v>
      </x:c>
      <x:c r="J168" s="3" t="str">
        <x:v>A linked scope document exists; read it for exact theorem coverage.</x:v>
      </x:c>
      <x:c r="K168" s="3" t="str">
        <x:v>Classifies finite point configurations that occur monochromatically, at their original scale, in every finite coloring of sufficiently high-dimensional Euclidean space. The characterization is an algebraic condition over the coordinate field. It also disproves the Leader–Russell–Walters conjecture that every such configuration is a subset of a finite transitive set. ([Lean](lean/docs/172.md))</x:v>
      </x:c>
      <x:c r="L168" s="3" t="str">
        <x:v>Specialty problem or narrower frontier; calibrated against Feige=35, swap chain=30 and typical Erdos=10.</x:v>
      </x:c>
    </x:row>
    <x:row r="169" ht="15" customHeight="1">
      <x:c r="A169" s="7" t="str">
        <x:v>173</x:v>
      </x:c>
      <x:c r="B169" s="3" t="str">
        <x:v>Seymour’s second-neighborhood conjecture</x:v>
      </x:c>
      <x:c r="C169" s="6" t="n">
        <x:v>40</x:v>
      </x:c>
      <x:c r="D169" s="3" t="n">
        <x:f>MAX(0,C169-5)</x:f>
        <x:v>35</x:v>
      </x:c>
      <x:c r="E169" s="3" t="n">
        <x:f>MIN(99,C169+5)</x:f>
        <x:v>45</x:v>
      </x:c>
      <x:c r="F169" s="3" t="n">
        <x:v>1</x:v>
      </x:c>
      <x:c r="G169" s="3" t="str">
        <x:v>Assistant estimate; not VibeMathed</x:v>
      </x:c>
      <x:c r="H169" s="3" t="str">
        <x:v>https://github.com/openai/math/blob/main/preprints/A-proof-of-Seymours-second-neighborhood-conjecture-September-23-2026/paper.pdf</x:v>
      </x:c>
      <x:c r="I169" s="3" t="str">
        <x:v>https://github.com/openai/math/blob/main/lean/docs/173.md</x:v>
      </x:c>
      <x:c r="J169" s="3" t="str">
        <x:v>A linked scope document exists; read it for exact theorem coverage.</x:v>
      </x:c>
      <x:c r="K169" s="3" t="str">
        <x:v>Proves Seymour's second-neighborhood conjecture: every nonempty finite oriented graph has a vertex with at least as many vertices at directed distance exactly two as at directed distance one. Oriented graphs may be arbitrary apart from the exclusion of loops and oppositely directed edge pairs. ([Lean](lean/docs/173.md))</x:v>
      </x:c>
      <x:c r="L169" s="3" t="str">
        <x:v>Specialty problem or narrower frontier; calibrated against Feige=35, swap chain=30 and typical Erdos=10.</x:v>
      </x:c>
    </x:row>
    <x:row r="170" ht="15" customHeight="1">
      <x:c r="A170" s="7" t="str">
        <x:v>174</x:v>
      </x:c>
      <x:c r="B170" s="3" t="str">
        <x:v>Deterministic construction of strong thin spanning trees</x:v>
      </x:c>
      <x:c r="C170" s="6" t="n">
        <x:v>40</x:v>
      </x:c>
      <x:c r="D170" s="3" t="n">
        <x:f>MAX(0,C170-5)</x:f>
        <x:v>35</x:v>
      </x:c>
      <x:c r="E170" s="3" t="n">
        <x:f>MIN(99,C170+5)</x:f>
        <x:v>45</x:v>
      </x:c>
      <x:c r="F170" s="3" t="n">
        <x:v>2</x:v>
      </x:c>
      <x:c r="G170" s="3" t="str">
        <x:v>Assistant estimate; not VibeMathed</x:v>
      </x:c>
      <x:c r="H170" s="3" t="str">
        <x:v>https://github.com/openai/math/blob/main/preprints/The-strong-thin-tree-conjecture-September-23-2026/paper.pdf</x:v>
      </x:c>
      <x:c r="I170" s="3" t="str">
        <x:v>https://github.com/openai/math/blob/main/lean/docs/174.md</x:v>
      </x:c>
      <x:c r="J170" s="3" t="str">
        <x:v>A linked scope document exists; read it for exact theorem coverage.</x:v>
      </x:c>
      <x:c r="K170" s="3" t="str">
        <x:v>Resolves the strong thin-tree conjecture constructively. Every finite loopless k-edge-connected multigraph on at least two vertices has a spanning tree containing at most a universal C/k fraction of the edges of every cut. Such a tree can be found deterministically in polynomial time, even with binary-encoded parallel-edge multiplicities. ([Lean](lean/docs/174.md))</x:v>
      </x:c>
      <x:c r="L170" s="3" t="str">
        <x:v>Specialty problem or narrower frontier; calibrated against Feige=35, swap chain=30 and typical Erdos=10.</x:v>
      </x:c>
    </x:row>
    <x:row r="171" ht="15" customHeight="1">
      <x:c r="A171" s="7" t="str">
        <x:v>175</x:v>
      </x:c>
      <x:c r="B171" s="3" t="str">
        <x:v>Talagrand’s expectation thresholds, discrete convexity, and graph decompositions</x:v>
      </x:c>
      <x:c r="C171" s="6" t="n">
        <x:v>40</x:v>
      </x:c>
      <x:c r="D171" s="3" t="n">
        <x:f>MAX(0,C171-5)</x:f>
        <x:v>35</x:v>
      </x:c>
      <x:c r="E171" s="3" t="n">
        <x:f>MIN(99,C171+5)</x:f>
        <x:v>45</x:v>
      </x:c>
      <x:c r="F171" s="3" t="n">
        <x:v>3</x:v>
      </x:c>
      <x:c r="G171" s="3" t="str">
        <x:v>Assistant estimate; not VibeMathed</x:v>
      </x:c>
      <x:c r="H171" s="3" t="str">
        <x:v>https://github.com/openai/math/blob/main/preprints/Graph-Decompositions-at-the-Integral-Expectation-Threshold-October-5-2026/graph-threshold-decompositions.pdf</x:v>
      </x:c>
      <x:c r="I171" s="3" t="str">
        <x:v>https://github.com/openai/math/blob/main/lean/docs/175.md</x:v>
      </x:c>
      <x:c r="J171" s="3" t="str">
        <x:v>A linked scope document exists; read it for exact theorem coverage.</x:v>
      </x:c>
      <x:c r="K171" s="3" t="str">
        <x:v>Proves that integral and fractional expectation thresholds differ by at most a universal factor, and resolves Talagrand's discrete-convexity conjecture. An application proves the Ascoli–He–Park–Talagrand graph-decomposition conjecture: every graph's edges split into a universally bounded number of fixed pieces, each with containment threshold at most a universal constant times the original graph's integral expectation threshold. The pieces' embeddings need not agree on shared vertices. ([Lean](lean/docs/175.md))</x:v>
      </x:c>
      <x:c r="L171" s="3" t="str">
        <x:v>Specialty problem or narrower frontier; calibrated against Feige=35, swap chain=30 and typical Erdos=10.</x:v>
      </x:c>
    </x:row>
    <x:row r="172" ht="15" customHeight="1">
      <x:c r="A172" s="7" t="str">
        <x:v>176</x:v>
      </x:c>
      <x:c r="B172" s="3" t="str">
        <x:v>The second Kahn–Kalai conjecture with an edge-count bound</x:v>
      </x:c>
      <x:c r="C172" s="6" t="n">
        <x:v>35</x:v>
      </x:c>
      <x:c r="D172" s="3" t="n">
        <x:f>MAX(0,C172-5)</x:f>
        <x:v>30</x:v>
      </x:c>
      <x:c r="E172" s="3" t="n">
        <x:f>MIN(99,C172+5)</x:f>
        <x:v>40</x:v>
      </x:c>
      <x:c r="F172" s="3" t="n">
        <x:v>1</x:v>
      </x:c>
      <x:c r="G172" s="3" t="str">
        <x:v>Assistant estimate; not VibeMathed</x:v>
      </x:c>
      <x:c r="H172" s="3" t="str">
        <x:v>https://github.com/openai/math/blob/main/preprints/The-second-Kahn-Kalai-conjecture-September-24-2026/paper.pdf</x:v>
      </x:c>
      <x:c r="I172" s="3" t="str">
        <x:v>https://github.com/openai/math/blob/main/lean/docs/176.md</x:v>
      </x:c>
      <x:c r="J172" s="3" t="str">
        <x:v>A linked scope document exists; read it for exact theorem coverage.</x:v>
      </x:c>
      <x:c r="K172" s="3" t="str">
        <x:v>Proves the second Kahn–Kalai conjecture: for every finite simple graph H with h ≥ 1 edges and at most n vertices, its appearance threshold in G(n,p) is at most C p_{\mathrm E}(n,H)(1+\log_2 h), with universal C. Here p_{\mathrm E} is the least density at which every subgraph of H has expected copy count at least 1/2. ([Lean](lean/docs/176.md))</x:v>
      </x:c>
      <x:c r="L172" s="3" t="str">
        <x:v>Specialty problem or narrower frontier; calibrated against Feige=35, swap chain=30 and typical Erdos=10.</x:v>
      </x:c>
    </x:row>
    <x:row r="173" ht="15" customHeight="1">
      <x:c r="A173" s="7" t="str">
        <x:v>177</x:v>
      </x:c>
      <x:c r="B173" s="3" t="str">
        <x:v>Bounded-degree coboundary expanders</x:v>
      </x:c>
      <x:c r="C173" s="6" t="n">
        <x:v>50</x:v>
      </x:c>
      <x:c r="D173" s="3" t="n">
        <x:f>MAX(0,C173-5)</x:f>
        <x:v>45</x:v>
      </x:c>
      <x:c r="E173" s="3" t="n">
        <x:f>MIN(99,C173+5)</x:f>
        <x:v>55</x:v>
      </x:c>
      <x:c r="F173" s="3" t="n">
        <x:v>1</x:v>
      </x:c>
      <x:c r="G173" s="3" t="str">
        <x:v>Assistant estimate; not VibeMathed</x:v>
      </x:c>
      <x:c r="H173" s="3" t="str">
        <x:v>https://github.com/openai/math/blob/main/preprints/Bounded-degree-coboundary-expanders-in-every-dimension-September-24-2026/paper.pdf</x:v>
      </x:c>
      <x:c r="I173" s="3" t="str">
        <x:v>https://github.com/openai/math/blob/main/lean/docs/177.md</x:v>
      </x:c>
      <x:c r="J173" s="3" t="str">
        <x:v>A linked scope document exists; read it for exact theorem coverage.</x:v>
      </x:c>
      <x:c r="K173" s="3" t="str">
        <x:v>Constructs arbitrarily large finite d-dimensional simplicial complexes, for every d ≥ 3, with uniformly bounded vertex degrees and uniform 𝔽2 coboundary expansion in every degree below d. Together with the known graph and two-dimensional cases, this establishes the existence of such expanders in every positive dimension. ([Lean](lean/docs/177.md))</x:v>
      </x:c>
      <x:c r="L173" s="3" t="str">
        <x:v>Established subfield conjecture or structural programme; calibrated against Jacobian=65, cycle double cover=55, Connes rigidity=45 and Feige=35.</x:v>
      </x:c>
    </x:row>
    <x:row r="174" ht="15" customHeight="1">
      <x:c r="A174" s="7" t="str">
        <x:v>178</x:v>
      </x:c>
      <x:c r="B174" s="3" t="str">
        <x:v>Deterministic nonbipartite Ramanujan graphs in every fixed degree</x:v>
      </x:c>
      <x:c r="C174" s="6" t="n">
        <x:v>50</x:v>
      </x:c>
      <x:c r="D174" s="3" t="n">
        <x:f>MAX(0,C174-5)</x:f>
        <x:v>45</x:v>
      </x:c>
      <x:c r="E174" s="3" t="n">
        <x:f>MIN(99,C174+5)</x:f>
        <x:v>55</x:v>
      </x:c>
      <x:c r="F174" s="3" t="n">
        <x:v>1</x:v>
      </x:c>
      <x:c r="G174" s="3" t="str">
        <x:v>Assistant estimate; not VibeMathed</x:v>
      </x:c>
      <x:c r="H174" s="3" t="str">
        <x:v>https://github.com/openai/math/blob/main/preprints/Deterministic-nonbipartite-Ramanujan-graphs-in-every-fixed-degree-September-23-2026/paper.pdf</x:v>
      </x:c>
      <x:c r="I174" s="3" t="str"/>
      <x:c r="J174" s="3" t="str">
        <x:v>No family scope link in the catalogue; this alone does not establish absence of all formal artifacts.</x:v>
      </x:c>
      <x:c r="K174" s="3" t="str">
        <x:v>For every fixed d ≥ 3, constructs a simple d-regular nonbipartite Ramanujan graph on every sufficiently large even number n of vertices, with every nonconstant adjacency eigenvalue strictly between -2\sqrt{d-1} and 2\sqrt{d-1}. A deterministic algorithm outputs the full adjacency list in polynomial bit time, with exponent depending on d.</x:v>
      </x:c>
      <x:c r="L174" s="3" t="str">
        <x:v>Established subfield conjecture or structural programme; calibrated against Jacobian=65, cycle double cover=55, Connes rigidity=45 and Feige=35.</x:v>
      </x:c>
    </x:row>
    <x:row r="175" ht="15" customHeight="1">
      <x:c r="A175" s="7" t="str">
        <x:v>179</x:v>
      </x:c>
      <x:c r="B175" s="3" t="str">
        <x:v>The circulant Hadamard and Barker-sequence conjectures</x:v>
      </x:c>
      <x:c r="C175" s="6" t="n">
        <x:v>45</x:v>
      </x:c>
      <x:c r="D175" s="3" t="n">
        <x:f>MAX(0,C175-5)</x:f>
        <x:v>40</x:v>
      </x:c>
      <x:c r="E175" s="3" t="n">
        <x:f>MIN(99,C175+5)</x:f>
        <x:v>50</x:v>
      </x:c>
      <x:c r="F175" s="3" t="n">
        <x:v>1</x:v>
      </x:c>
      <x:c r="G175" s="3" t="str">
        <x:v>Assistant estimate; not VibeMathed</x:v>
      </x:c>
      <x:c r="H175" s="3" t="str">
        <x:v>https://github.com/openai/math/blob/main/preprints/The-circulant-Hadamard-conjecture-September-23-2026/paper.pdf</x:v>
      </x:c>
      <x:c r="I175" s="3" t="str">
        <x:v>https://github.com/openai/math/blob/main/lean/docs/179.md</x:v>
      </x:c>
      <x:c r="J175" s="3" t="str">
        <x:v>A linked scope document exists; read it for exact theorem coverage.</x:v>
      </x:c>
      <x:c r="K175" s="3" t="str">
        <x:v>Proves that real circulant Hadamard matrices exist exactly in orders 1 and 4, resolving the circulant Hadamard conjecture. Together with classical Barker-sequence results, this shows that binary sequences whose nontrivial aperiodic autocorrelations have magnitude at most 1 exist at lengths n &gt; 1 exactly when n\in\{2,3,4,5,7,11,13\}. ([Lean](lean/docs/179.md))</x:v>
      </x:c>
      <x:c r="L175" s="3" t="str">
        <x:v>Established subfield conjecture or structural programme; calibrated against Jacobian=65, cycle double cover=55, Connes rigidity=45 and Feige=35.</x:v>
      </x:c>
    </x:row>
    <x:row r="176" ht="15" customHeight="1">
      <x:c r="A176" s="7" t="str">
        <x:v>180</x:v>
      </x:c>
      <x:c r="B176" s="3" t="str">
        <x:v>Barnette’s Hamiltonian-cycle conjecture</x:v>
      </x:c>
      <x:c r="C176" s="6" t="n">
        <x:v>40</x:v>
      </x:c>
      <x:c r="D176" s="3" t="n">
        <x:f>MAX(0,C176-5)</x:f>
        <x:v>35</x:v>
      </x:c>
      <x:c r="E176" s="3" t="n">
        <x:f>MIN(99,C176+5)</x:f>
        <x:v>45</x:v>
      </x:c>
      <x:c r="F176" s="3" t="n">
        <x:v>1</x:v>
      </x:c>
      <x:c r="G176" s="3" t="str">
        <x:v>Assistant estimate; not VibeMathed</x:v>
      </x:c>
      <x:c r="H176" s="3" t="str">
        <x:v>https://github.com/openai/math/blob/main/preprints/Paired-states-and-Hamiltonian-cycles-in-cubic-bipartite-planar-graphs-September-24-2026/paper.pdf</x:v>
      </x:c>
      <x:c r="I176" s="3" t="str">
        <x:v>https://github.com/openai/math/blob/main/lean/docs/180.md</x:v>
      </x:c>
      <x:c r="J176" s="3" t="str">
        <x:v>A linked scope document exists; read it for exact theorem coverage.</x:v>
      </x:c>
      <x:c r="K176" s="3" t="str">
        <x:v>Proves that every finite simple cubic bipartite planar 3-vertex-connected graph has a Hamiltonian cycle, resolving Barnette's conjecture. Equivalently, every three-edge path in a finite simple cubic 3-vertex-connected bipartite Pfaffian graph lies in a Hamiltonian cycle. ([Lean](lean/docs/180.md))</x:v>
      </x:c>
      <x:c r="L176" s="3" t="str">
        <x:v>Specialty problem or narrower frontier; calibrated against Feige=35, swap chain=30 and typical Erdos=10.</x:v>
      </x:c>
    </x:row>
    <x:row r="177" ht="15" customHeight="1">
      <x:c r="A177" s="7" t="str">
        <x:v>181</x:v>
      </x:c>
      <x:c r="B177" s="3" t="str">
        <x:v>The Erdős–Gallai cycle-decomposition conjecture</x:v>
      </x:c>
      <x:c r="C177" s="6" t="n">
        <x:v>35</x:v>
      </x:c>
      <x:c r="D177" s="3" t="n">
        <x:f>MAX(0,C177-5)</x:f>
        <x:v>30</x:v>
      </x:c>
      <x:c r="E177" s="3" t="n">
        <x:f>MIN(99,C177+5)</x:f>
        <x:v>40</x:v>
      </x:c>
      <x:c r="F177" s="3" t="n">
        <x:v>1</x:v>
      </x:c>
      <x:c r="G177" s="3" t="str">
        <x:v>Assistant estimate; not VibeMathed</x:v>
      </x:c>
      <x:c r="H177" s="3" t="str">
        <x:v>https://github.com/openai/math/blob/main/preprints/A-linear-cycle-and-edge-decomposition-of-every-graph-September-24-2026/main.pdf</x:v>
      </x:c>
      <x:c r="I177" s="3" t="str">
        <x:v>https://github.com/openai/math/blob/main/lean/docs/181.md</x:v>
      </x:c>
      <x:c r="J177" s="3" t="str">
        <x:v>A linked scope document exists; read it for exact theorem coverage.</x:v>
      </x:c>
      <x:c r="K177" s="3" t="str">
        <x:v>Proves that the edges of every finite simple undirected graph on n vertices can be partitioned into at most Cn simple cycles and single edges, for an absolute constant C. This resolves the Erdős–Gallai cycle-decomposition conjecture, bounding the number of pieces linearly even for dense graphs. ([Lean](lean/docs/181.md))</x:v>
      </x:c>
      <x:c r="L177" s="3" t="str">
        <x:v>Specialty problem or narrower frontier; calibrated against Feige=35, swap chain=30 and typical Erdos=10.</x:v>
      </x:c>
    </x:row>
    <x:row r="178" ht="15" customHeight="1">
      <x:c r="A178" s="7" t="str">
        <x:v>182</x:v>
      </x:c>
      <x:c r="B178" s="3" t="str">
        <x:v>Power savings for intersective polynomial differences and prime arguments</x:v>
      </x:c>
      <x:c r="C178" s="6" t="n">
        <x:v>45</x:v>
      </x:c>
      <x:c r="D178" s="3" t="n">
        <x:f>MAX(0,C178-5)</x:f>
        <x:v>40</x:v>
      </x:c>
      <x:c r="E178" s="3" t="n">
        <x:f>MIN(99,C178+5)</x:f>
        <x:v>50</x:v>
      </x:c>
      <x:c r="F178" s="3" t="n">
        <x:v>3</x:v>
      </x:c>
      <x:c r="G178" s="3" t="str">
        <x:v>Assistant estimate; not VibeMathed</x:v>
      </x:c>
      <x:c r="H178" s="3" t="str">
        <x:v>https://github.com/openai/math/blob/main/preprints/A-power-saving-for-intersective-polynomial-differences-with-an-exponent-depending-only-on-the-degree-October-5-2026/power-saving-intersective-polynomial-differences.pdf</x:v>
      </x:c>
      <x:c r="I178" s="3" t="str">
        <x:v>https://github.com/openai/math/blob/main/lean/docs/182.md</x:v>
      </x:c>
      <x:c r="J178" s="3" t="str">
        <x:v>A linked scope document exists; read it for exact theorem coverage.</x:v>
      </x:c>
      <x:c r="K178" s="3" t="str">
        <x:v>For every fixed intersective integer polynomial h of degree k ≥ 2 with positive leading coefficient, proves that a subset of \{1,\ldots,N\} avoiding nonzero values h(1),h(2),\ldots as differences has size O_h(N^{1-c_k}), with c_k\gt 0 depending only on degree. Here intersective means having a root modulo every modulus. For prime arguments, a power saving also holds when h has a unit root modulo every modulus, with exponent allowed to depend on h. ([Lean](lean/docs/182.md))</x:v>
      </x:c>
      <x:c r="L178" s="3" t="str">
        <x:v>Established subfield conjecture or structural programme; calibrated against Jacobian=65, cycle double cover=55, Connes rigidity=45 and Feige=35.</x:v>
      </x:c>
    </x:row>
    <x:row r="179" ht="15" customHeight="1">
      <x:c r="A179" s="7" t="str">
        <x:v>183</x:v>
      </x:c>
      <x:c r="B179" s="3" t="str">
        <x:v>Power savings for planar halving lines and k-sets</x:v>
      </x:c>
      <x:c r="C179" s="6" t="n">
        <x:v>40</x:v>
      </x:c>
      <x:c r="D179" s="3" t="n">
        <x:f>MAX(0,C179-5)</x:f>
        <x:v>35</x:v>
      </x:c>
      <x:c r="E179" s="3" t="n">
        <x:f>MIN(99,C179+5)</x:f>
        <x:v>45</x:v>
      </x:c>
      <x:c r="F179" s="3" t="n">
        <x:v>1</x:v>
      </x:c>
      <x:c r="G179" s="3" t="str">
        <x:v>Assistant estimate; not VibeMathed</x:v>
      </x:c>
      <x:c r="H179" s="3" t="str">
        <x:v>https://github.com/openai/math/blob/main/preprints/A-power-saving-for-planar-halving-lines-September-25-2026/main.pdf</x:v>
      </x:c>
      <x:c r="I179" s="3" t="str">
        <x:v>https://github.com/openai/math/blob/main/lean/docs/183.md</x:v>
      </x:c>
      <x:c r="J179" s="3" t="str">
        <x:v>A linked scope document exists; read it for exact theorem coverage.</x:v>
      </x:c>
      <x:c r="K179" s="3" t="str">
        <x:v>Improves the planar halving-line bound to O(n^{4/3-\varepsilon}) for sets with no three collinear and an absolute ε &gt; 0. More generally, an n-point set with no three collinear has O(n(k+1)^{1/3-\varepsilon_0}) strictly separable k-subsets for 1\le k\le n/2, with an absolute \varepsilon_0\gt 0. The constants and positive exponents are nonquantitative. ([Lean](lean/docs/183.md))</x:v>
      </x:c>
      <x:c r="L179" s="3" t="str">
        <x:v>Specialty problem or narrower frontier; calibrated against Feige=35, swap chain=30 and typical Erdos=10.</x:v>
      </x:c>
    </x:row>
    <x:row r="180" ht="15" customHeight="1">
      <x:c r="A180" s="7" t="str">
        <x:v>184</x:v>
      </x:c>
      <x:c r="B180" s="3" t="str">
        <x:v>Correspondence coloring with a fixed forbidden subgraph</x:v>
      </x:c>
      <x:c r="C180" s="6" t="n">
        <x:v>40</x:v>
      </x:c>
      <x:c r="D180" s="3" t="n">
        <x:f>MAX(0,C180-5)</x:f>
        <x:v>35</x:v>
      </x:c>
      <x:c r="E180" s="3" t="n">
        <x:f>MIN(99,C180+5)</x:f>
        <x:v>45</x:v>
      </x:c>
      <x:c r="F180" s="3" t="n">
        <x:v>2</x:v>
      </x:c>
      <x:c r="G180" s="3" t="str">
        <x:v>Assistant estimate; not VibeMathed</x:v>
      </x:c>
      <x:c r="H180" s="3" t="str">
        <x:v>https://github.com/openai/math/blob/main/preprints/Correspondence-Coloring-Graphs-with-a-Forbidden-Clique-October-5-2026/correspondence-coloring-forbidden-clique.pdf</x:v>
      </x:c>
      <x:c r="I180" s="3" t="str">
        <x:v>https://github.com/openai/math/blob/main/lean/docs/184.md</x:v>
      </x:c>
      <x:c r="J180" s="3" t="str">
        <x:v>A linked scope document exists; read it for exact theorem coverage.</x:v>
      </x:c>
      <x:c r="K180" s="3" t="str">
        <x:v>Proves the Alon–Krivelevich–Sudakov coloring conjecture in correspondence-coloring form: graphs avoiding any fixed subgraph F need O_F(\Delta/\log\Delta) colors when their maximum degree Δ is sufficiently large. Also proves the Ajtai–Erdős–Komlós–Szemerédi independence conjecture: for fixed r ≥ 4, every n-vertex Kr-free graph of average degree d ≥ 2 has an independent set of size \Omega_r(n\log d/d). ([Lean](lean/docs/184.md))</x:v>
      </x:c>
      <x:c r="L180" s="3" t="str">
        <x:v>Specialty problem or narrower frontier; calibrated against Feige=35, swap chain=30 and typical Erdos=10.</x:v>
      </x:c>
    </x:row>
    <x:row r="181" ht="15" customHeight="1">
      <x:c r="A181" s="7" t="str">
        <x:v>185</x:v>
      </x:c>
      <x:c r="B181" s="3" t="str">
        <x:v>Counterexamples to infinite matroid intersection and packing/covering</x:v>
      </x:c>
      <x:c r="C181" s="6" t="n">
        <x:v>35</x:v>
      </x:c>
      <x:c r="D181" s="3" t="n">
        <x:f>MAX(0,C181-5)</x:f>
        <x:v>30</x:v>
      </x:c>
      <x:c r="E181" s="3" t="n">
        <x:f>MIN(99,C181+5)</x:f>
        <x:v>40</x:v>
      </x:c>
      <x:c r="F181" s="3" t="n">
        <x:v>1</x:v>
      </x:c>
      <x:c r="G181" s="3" t="str">
        <x:v>Assistant estimate; not VibeMathed</x:v>
      </x:c>
      <x:c r="H181" s="3" t="str">
        <x:v>https://github.com/openai/math/blob/main/preprints/A-Counterexample-to-the-Infinite-Matroid-Packing-Covering-Conjecture-September-24-2026/paper.pdf</x:v>
      </x:c>
      <x:c r="I181" s="3" t="str">
        <x:v>https://github.com/openai/math/blob/main/lean/docs/185.md</x:v>
      </x:c>
      <x:c r="J181" s="3" t="str">
        <x:v>A linked scope document exists; read it for exact theorem coverage.</x:v>
      </x:c>
      <x:c r="K181" s="3" t="str">
        <x:v>Disproves the unrestricted infinite matroid intersection and packing/covering conjectures in ZFC, using two self-dual partitional matroids on a countably infinite ground set. The same examples answer Joó’s partitional-matroid question negatively. They are neither finitary nor cofinitary, so Nash-Williams’ original finitary conjecture remains outside the result. ([Lean](lean/docs/185.md))</x:v>
      </x:c>
      <x:c r="L181" s="3" t="str">
        <x:v>Specialty problem or narrower frontier; calibrated against Feige=35, swap chain=30 and typical Erdos=10.</x:v>
      </x:c>
    </x:row>
    <x:row r="182" ht="15" customHeight="1">
      <x:c r="A182" s="7" t="str">
        <x:v>186</x:v>
      </x:c>
      <x:c r="B182" s="3" t="str">
        <x:v>Uniform influence and sharp thresholds for graph and hypergraph properties</x:v>
      </x:c>
      <x:c r="C182" s="6" t="n">
        <x:v>40</x:v>
      </x:c>
      <x:c r="D182" s="3" t="n">
        <x:f>MAX(0,C182-5)</x:f>
        <x:v>35</x:v>
      </x:c>
      <x:c r="E182" s="3" t="n">
        <x:f>MIN(99,C182+5)</x:f>
        <x:v>45</x:v>
      </x:c>
      <x:c r="F182" s="3" t="n">
        <x:v>2</x:v>
      </x:c>
      <x:c r="G182" s="3" t="str">
        <x:v>Assistant estimate; not VibeMathed</x:v>
      </x:c>
      <x:c r="H182" s="3" t="str">
        <x:v>https://github.com/openai/math/blob/main/preprints/A-uniform-influence-bound-for-hypergraph-properties-October-5-2026/hypergraph-influences.pdf</x:v>
      </x:c>
      <x:c r="I182" s="3" t="str">
        <x:v>https://github.com/openai/math/blob/main/lean/docs/186.md</x:v>
      </x:c>
      <x:c r="J182" s="3" t="str">
        <x:v>A linked scope document exists; read it for exact theorem coverage.</x:v>
      </x:c>
      <x:c r="K182" s="3" t="str">
        <x:v>Proves the Friedgut–Kalai threshold-width conjectures for graphs and fixed-uniformity hypergraphs. For fixed 0\lt \varepsilon\lt 1/2, every nontrivial increasing relabeling-invariant property crosses from probability ε to 1-\varepsilon within width O((\log n)^{-2}) for graphs and O_r((\log n)^{-r/(r-1)}) for r-uniform hypergraphs, r ≥ 3. The hypergraph influence bound also applies to nonmonotone properties. ([Lean](lean/docs/186.md))</x:v>
      </x:c>
      <x:c r="L182" s="3" t="str">
        <x:v>Specialty problem or narrower frontier; calibrated against Feige=35, swap chain=30 and typical Erdos=10.</x:v>
      </x:c>
    </x:row>
    <x:row r="183" ht="15" customHeight="1">
      <x:c r="A183" s="7" t="str">
        <x:v>187</x:v>
      </x:c>
      <x:c r="B183" s="3" t="str">
        <x:v>Snaky in 21 Maker moves</x:v>
      </x:c>
      <x:c r="C183" s="6" t="n">
        <x:v>15</x:v>
      </x:c>
      <x:c r="D183" s="3" t="n">
        <x:f>MAX(0,C183-5)</x:f>
        <x:v>10</x:v>
      </x:c>
      <x:c r="E183" s="3" t="n">
        <x:f>MIN(99,C183+5)</x:f>
        <x:v>20</x:v>
      </x:c>
      <x:c r="F183" s="3" t="n">
        <x:v>1</x:v>
      </x:c>
      <x:c r="G183" s="3" t="str">
        <x:v>Assistant estimate; not VibeMathed</x:v>
      </x:c>
      <x:c r="H183" s="3" t="str">
        <x:v>https://github.com/openai/math/blob/main/preprints/Snaky-in-21-Maker-moves-September-25-2026/article.pdf</x:v>
      </x:c>
      <x:c r="I183" s="3" t="str">
        <x:v>https://github.com/openai/math/blob/main/lean/docs/187.md</x:v>
      </x:c>
      <x:c r="J183" s="3" t="str">
        <x:v>A linked scope document exists; read it for exact theorem coverage.</x:v>
      </x:c>
      <x:c r="K183" s="3" t="str">
        <x:v>Settles the Snaky achievement problem: Maker can force the six-cell Snaky shape within 21 of its own moves on the initially empty infinite square board. Maker moves first, each player claims one free cell per turn, and translations, rotations and reflections count as wins. ([Lean](lean/docs/187.md))</x:v>
      </x:c>
      <x:c r="L183" s="3" t="str">
        <x:v>Specialty problem or narrower frontier; calibrated against Feige=35, swap chain=30 and typical Erdos=10.</x:v>
      </x:c>
    </x:row>
    <x:row r="184" ht="15" customHeight="1">
      <x:c r="A184" s="7" t="str">
        <x:v>188</x:v>
      </x:c>
      <x:c r="B184" s="3" t="str">
        <x:v>The sharp terminal leave in random triangle removal</x:v>
      </x:c>
      <x:c r="C184" s="6" t="n">
        <x:v>30</x:v>
      </x:c>
      <x:c r="D184" s="3" t="n">
        <x:f>MAX(0,C184-5)</x:f>
        <x:v>25</x:v>
      </x:c>
      <x:c r="E184" s="3" t="n">
        <x:f>MIN(99,C184+5)</x:f>
        <x:v>35</x:v>
      </x:c>
      <x:c r="F184" s="3" t="n">
        <x:v>1</x:v>
      </x:c>
      <x:c r="G184" s="3" t="str">
        <x:v>Assistant estimate; not VibeMathed</x:v>
      </x:c>
      <x:c r="H184" s="3" t="str">
        <x:v>https://github.com/openai/math/blob/main/preprints/The-Sharp-Terminal-Leave-in-Random-Triangle-Removal-September-25-2026/The-Sharp-Terminal-Leave-in-Random-Triangle-Removal-September-25-2026.pdf</x:v>
      </x:c>
      <x:c r="I184" s="3" t="str">
        <x:v>https://github.com/openai/math/blob/main/lean/docs/188.md</x:v>
      </x:c>
      <x:c r="J184" s="3" t="str">
        <x:v>A linked scope document exists; read it for exact theorem coverage.</x:v>
      </x:c>
      <x:c r="K184" s="3" t="str">
        <x:v>Starting from the complete graph on n vertices, repeatedly delete a uniformly chosen remaining triangle. The terminal edge count is asymptotic to n^{3/2}/(2\sqrt2), with mean-square convergence after normalization by n3/2. This proves the triangle case of the Joos–Kühn sharp-constant conjecture. ([Lean](lean/docs/188.md))</x:v>
      </x:c>
      <x:c r="L184" s="3" t="str">
        <x:v>Specialty problem or narrower frontier; calibrated against Feige=35, swap chain=30 and typical Erdos=10.</x:v>
      </x:c>
    </x:row>
    <x:row r="185" ht="15" customHeight="1">
      <x:c r="A185" s="7" t="str">
        <x:v>189</x:v>
      </x:c>
      <x:c r="B185" s="3" t="str">
        <x:v>Cycle–clique Ramsey numbers</x:v>
      </x:c>
      <x:c r="C185" s="6" t="n">
        <x:v>40</x:v>
      </x:c>
      <x:c r="D185" s="3" t="n">
        <x:f>MAX(0,C185-5)</x:f>
        <x:v>35</x:v>
      </x:c>
      <x:c r="E185" s="3" t="n">
        <x:f>MIN(99,C185+5)</x:f>
        <x:v>45</x:v>
      </x:c>
      <x:c r="F185" s="3" t="n">
        <x:v>1</x:v>
      </x:c>
      <x:c r="G185" s="3" t="str">
        <x:v>Assistant estimate; not VibeMathed</x:v>
      </x:c>
      <x:c r="H185" s="3" t="str">
        <x:v>https://github.com/openai/math/blob/main/preprints/Cycle-clique-Ramsey-numbers-September-25-2026/Cycle-clique-Ramsey-numbers-September-25-2026.pdf</x:v>
      </x:c>
      <x:c r="I185" s="3" t="str">
        <x:v>https://github.com/openai/math/blob/main/lean/docs/189.md</x:v>
      </x:c>
      <x:c r="J185" s="3" t="str">
        <x:v>A linked scope document exists; read it for exact theorem coverage.</x:v>
      </x:c>
      <x:c r="K185" s="3" t="str">
        <x:v>Proves the Erdős–Faudree–Rousseau–Schelp conjecture: R(C_m,K_n)=(m-1)(n-1)+1 for every m\ge n\ge3, except R(C_3,K_3)=6. This is the exact threshold forcing a red m-cycle or a blue n-clique in every red–blue coloring of a complete graph. ([Lean](lean/docs/189.md))</x:v>
      </x:c>
      <x:c r="L185" s="3" t="str">
        <x:v>Specialty problem or narrower frontier; calibrated against Feige=35, swap chain=30 and typical Erdos=10.</x:v>
      </x:c>
    </x:row>
    <x:row r="186" ht="15" customHeight="1">
      <x:c r="A186" s="7" t="str">
        <x:v>190</x:v>
      </x:c>
      <x:c r="B186" s="3" t="str">
        <x:v>Polynomial removal fails for ordered binary matrices</x:v>
      </x:c>
      <x:c r="C186" s="6" t="n">
        <x:v>25</x:v>
      </x:c>
      <x:c r="D186" s="3" t="n">
        <x:f>MAX(0,C186-5)</x:f>
        <x:v>20</x:v>
      </x:c>
      <x:c r="E186" s="3" t="n">
        <x:f>MIN(99,C186+5)</x:f>
        <x:v>30</x:v>
      </x:c>
      <x:c r="F186" s="3" t="n">
        <x:v>1</x:v>
      </x:c>
      <x:c r="G186" s="3" t="str">
        <x:v>Assistant estimate; not VibeMathed</x:v>
      </x:c>
      <x:c r="H186" s="3" t="str">
        <x:v>https://github.com/openai/math/blob/main/preprints/Polynomial-removal-fails-for-ordered-binary-matrices-September-25-2026/paper.pdf</x:v>
      </x:c>
      <x:c r="I186" s="3" t="str">
        <x:v>https://github.com/openai/math/blob/main/lean/docs/190.md</x:v>
      </x:c>
      <x:c r="J186" s="3" t="str">
        <x:v>A linked scope document exists; read it for exact theorem coverage.</x:v>
      </x:c>
      <x:c r="K186" s="3" t="str">
        <x:v>Disproves polynomial ordered binary matrix removal with one fixed 66\times66 zero–one pattern. Matrices can require many binary-entry changes to become pattern-free while their copy density is smaller than every proposed polynomial bound in that distance. Copies preserve row and column orders and match both zeros and ones. ([Lean](lean/docs/190.md))</x:v>
      </x:c>
      <x:c r="L186" s="3" t="str">
        <x:v>Specialty problem or narrower frontier; calibrated against Feige=35, swap chain=30 and typical Erdos=10.</x:v>
      </x:c>
    </x:row>
    <x:row r="187" ht="15" customHeight="1">
      <x:c r="A187" s="7" t="str">
        <x:v>191</x:v>
      </x:c>
      <x:c r="B187" s="3" t="str">
        <x:v>A power improvement in the Heilbronn triangle lower bound</x:v>
      </x:c>
      <x:c r="C187" s="6" t="n">
        <x:v>40</x:v>
      </x:c>
      <x:c r="D187" s="3" t="n">
        <x:f>MAX(0,C187-5)</x:f>
        <x:v>35</x:v>
      </x:c>
      <x:c r="E187" s="3" t="n">
        <x:f>MIN(99,C187+5)</x:f>
        <x:v>45</x:v>
      </x:c>
      <x:c r="F187" s="3" t="n">
        <x:v>1</x:v>
      </x:c>
      <x:c r="G187" s="3" t="str">
        <x:v>Assistant estimate; not VibeMathed</x:v>
      </x:c>
      <x:c r="H187" s="3" t="str">
        <x:v>https://github.com/openai/math/blob/main/preprints/A-power-improvement-in-the-Heilbronn-triangle-lower-bound-September-25-2026/main.pdf</x:v>
      </x:c>
      <x:c r="I187" s="3" t="str">
        <x:v>https://github.com/openai/math/blob/main/lean/docs/191.md</x:v>
      </x:c>
      <x:c r="J187" s="3" t="str">
        <x:v>A linked scope document exists; read it for exact theorem coverage.</x:v>
      </x:c>
      <x:c r="K187" s="3" t="str">
        <x:v>For every sufficiently large n, constructs n points in the unit square such that every triangle has area at least n^{-2+c} for one absolute c &gt; 0. This disproves the conjectured almost-n−2 upper bound in Heilbronn's triangle problem, which asks how large the smallest determined triangle can be. ([Lean](lean/docs/191.md))</x:v>
      </x:c>
      <x:c r="L187" s="3" t="str">
        <x:v>Specialty problem or narrower frontier; calibrated against Feige=35, swap chain=30 and typical Erdos=10.</x:v>
      </x:c>
    </x:row>
    <x:row r="188" ht="15" customHeight="1">
      <x:c r="A188" s="7" t="str">
        <x:v>192</x:v>
      </x:c>
      <x:c r="B188" s="3" t="str">
        <x:v>Boolean functions violate the square-root degree bound by arbitrary factors</x:v>
      </x:c>
      <x:c r="C188" s="6" t="n">
        <x:v>25</x:v>
      </x:c>
      <x:c r="D188" s="3" t="n">
        <x:f>MAX(0,C188-5)</x:f>
        <x:v>20</x:v>
      </x:c>
      <x:c r="E188" s="3" t="n">
        <x:f>MIN(99,C188+5)</x:f>
        <x:v>30</x:v>
      </x:c>
      <x:c r="F188" s="3" t="n">
        <x:v>1</x:v>
      </x:c>
      <x:c r="G188" s="3" t="str">
        <x:v>Assistant estimate; not VibeMathed</x:v>
      </x:c>
      <x:c r="H188" s="3" t="str">
        <x:v>https://github.com/openai/math/blob/main/preprints/Unbounded-Violations-of-the-Square-Root-Degree-Bound-September-26-2026/Unbounded-Violations-of-the-Square-Root-Degree-Bound-September-26-2026.pdf</x:v>
      </x:c>
      <x:c r="I188" s="3" t="str">
        <x:v>https://github.com/openai/math/blob/main/lean/docs/192.md</x:v>
      </x:c>
      <x:c r="J188" s="3" t="str">
        <x:v>A linked scope document exists; read it for exact theorem coverage.</x:v>
      </x:c>
      <x:c r="K188" s="3" t="str">
        <x:v>Disproves the proposed square-root bound relating a Boolean function's linear Fourier coefficients to its polynomial degree. For every C &gt; 0, there is a sign-valued Boolean function f with \sum_i\widehat f(\{i\})\gt C\sqrt{\deg(f)}. Thus its total signed correlation with individual input bits can exceed the proposed bound by an arbitrary factor. ([Lean](lean/docs/192.md))</x:v>
      </x:c>
      <x:c r="L188" s="3" t="str">
        <x:v>Specialty problem or narrower frontier; calibrated against Feige=35, swap chain=30 and typical Erdos=10.</x:v>
      </x:c>
    </x:row>
    <x:row r="189" ht="15" customHeight="1">
      <x:c r="A189" s="7" t="str">
        <x:v>193</x:v>
      </x:c>
      <x:c r="B189" s="3" t="str">
        <x:v>Serre’s intersection-multiplicity conjecture</x:v>
      </x:c>
      <x:c r="C189" s="6" t="n">
        <x:v>65</x:v>
      </x:c>
      <x:c r="D189" s="3" t="n">
        <x:f>MAX(0,C189-5)</x:f>
        <x:v>60</x:v>
      </x:c>
      <x:c r="E189" s="3" t="n">
        <x:f>MIN(99,C189+5)</x:f>
        <x:v>70</x:v>
      </x:c>
      <x:c r="F189" s="3" t="n">
        <x:v>1</x:v>
      </x:c>
      <x:c r="G189" s="3" t="str">
        <x:v>Assistant estimate; not VibeMathed</x:v>
      </x:c>
      <x:c r="H189" s="3" t="str">
        <x:v>https://github.com/openai/math/blob/main/preprints/Positivity-of-Serres-Intersection-Multiplicity-September-23-2026/paper.pdf</x:v>
      </x:c>
      <x:c r="I189" s="3" t="str"/>
      <x:c r="J189" s="3" t="str">
        <x:v>No family scope link in the catalogue; this alone does not establish absence of all formal artifacts.</x:v>
      </x:c>
      <x:c r="K189" s="3" t="str">
        <x:v>Proves strict positivity of Serre's intersection multiplicity \chi^R(M,N) for nonzero finitely generated modules over any regular local ring, provided M\otimes_R N has finite length and \dim M+\dim N=\dim R. This resolves the positivity conjecture, including ramified mixed characteristic.</x:v>
      </x:c>
      <x:c r="L189" s="3" t="str">
        <x:v>Established subfield conjecture or structural programme; calibrated against Jacobian=65, cycle double cover=55, Connes rigidity=45 and Feige=35.</x:v>
      </x:c>
    </x:row>
    <x:row r="190" ht="15" customHeight="1">
      <x:c r="A190" s="7" t="str">
        <x:v>194</x:v>
      </x:c>
      <x:c r="B190" s="3" t="str">
        <x:v>Lech’s multiplicity conjecture</x:v>
      </x:c>
      <x:c r="C190" s="6" t="n">
        <x:v>45</x:v>
      </x:c>
      <x:c r="D190" s="3" t="n">
        <x:f>MAX(0,C190-5)</x:f>
        <x:v>40</x:v>
      </x:c>
      <x:c r="E190" s="3" t="n">
        <x:f>MIN(99,C190+5)</x:f>
        <x:v>50</x:v>
      </x:c>
      <x:c r="F190" s="3" t="n">
        <x:v>1</x:v>
      </x:c>
      <x:c r="G190" s="3" t="str">
        <x:v>Assistant estimate; not VibeMathed</x:v>
      </x:c>
      <x:c r="H190" s="3" t="str">
        <x:v>https://github.com/openai/math/blob/main/preprints/Lechs-multiplicity-conjecture-September-23-2026/paper.pdf</x:v>
      </x:c>
      <x:c r="I190" s="3" t="str">
        <x:v>https://github.com/openai/math/blob/main/lean/docs/194.md</x:v>
      </x:c>
      <x:c r="J190" s="3" t="str">
        <x:v>A linked scope document exists; read it for exact theorem coverage.</x:v>
      </x:c>
      <x:c r="K190" s="3" t="str">
        <x:v>Proves e(R)\le e(S) for every flat local homomorphism of nonzero Noetherian local rings, where e is Hilbert–Samuel multiplicity. This resolves Lech's conjecture in every dimension and characteristic. ([Lean](lean/docs/194.md))</x:v>
      </x:c>
      <x:c r="L190" s="3" t="str">
        <x:v>Established subfield conjecture or structural programme; calibrated against Jacobian=65, cycle double cover=55, Connes rigidity=45 and Feige=35.</x:v>
      </x:c>
    </x:row>
    <x:row r="191" ht="15" customHeight="1">
      <x:c r="A191" s="7" t="str">
        <x:v>195</x:v>
      </x:c>
      <x:c r="B191" s="3" t="str">
        <x:v>A counterexample to the small Cohen–Macaulay module conjecture</x:v>
      </x:c>
      <x:c r="C191" s="6" t="n">
        <x:v>55</x:v>
      </x:c>
      <x:c r="D191" s="3" t="n">
        <x:f>MAX(0,C191-5)</x:f>
        <x:v>50</x:v>
      </x:c>
      <x:c r="E191" s="3" t="n">
        <x:f>MIN(99,C191+5)</x:f>
        <x:v>60</x:v>
      </x:c>
      <x:c r="F191" s="3" t="n">
        <x:v>1</x:v>
      </x:c>
      <x:c r="G191" s="3" t="str">
        <x:v>Assistant estimate; not VibeMathed</x:v>
      </x:c>
      <x:c r="H191" s="3" t="str">
        <x:v>https://github.com/openai/math/blob/main/preprints/A-Complete-Local-Domain-Without-a-Small-Cohen-Macaulay-Module-September-23-2026/paper.pdf</x:v>
      </x:c>
      <x:c r="I191" s="3" t="str"/>
      <x:c r="J191" s="3" t="str">
        <x:v>No family scope link in the catalogue; this alone does not establish absence of all formal artifacts.</x:v>
      </x:c>
      <x:c r="K191" s="3" t="str">
        <x:v>Constructs a three-dimensional complete Noetherian normal local domain over ℂ with no nonzero finitely generated maximal Cohen–Macaulay module. A three-dimensional local domain essentially of finite type over ℂ has the same property, disproving the domain form of the small Cohen–Macaulay module conjecture.</x:v>
      </x:c>
      <x:c r="L191" s="3" t="str">
        <x:v>Established subfield conjecture or structural programme; calibrated against Jacobian=65, cycle double cover=55, Connes rigidity=45 and Feige=35.</x:v>
      </x:c>
    </x:row>
    <x:row r="192" ht="15" customHeight="1">
      <x:c r="A192" s="7" t="str">
        <x:v>196</x:v>
      </x:c>
      <x:c r="B192" s="3" t="str">
        <x:v>A counterexample to Kaplansky’s zero-divisor conjecture</x:v>
      </x:c>
      <x:c r="C192" s="6" t="n">
        <x:v>60</x:v>
      </x:c>
      <x:c r="D192" s="3" t="n">
        <x:f>MAX(0,C192-5)</x:f>
        <x:v>55</x:v>
      </x:c>
      <x:c r="E192" s="3" t="n">
        <x:f>MIN(99,C192+5)</x:f>
        <x:v>65</x:v>
      </x:c>
      <x:c r="F192" s="3" t="n">
        <x:v>1</x:v>
      </x:c>
      <x:c r="G192" s="3" t="str">
        <x:v>Assistant estimate; not VibeMathed</x:v>
      </x:c>
      <x:c r="H192" s="3" t="str">
        <x:v>https://github.com/openai/math/blob/main/preprints/A-Torsion-Free-Group-Algebra-with-Zero-Divisors-September-23-2026/paper.pdf</x:v>
      </x:c>
      <x:c r="I192" s="3" t="str">
        <x:v>https://github.com/openai/math/blob/main/lean/docs/196.md</x:v>
      </x:c>
      <x:c r="J192" s="3" t="str">
        <x:v>A linked scope document exists; read it for exact theorem coverage.</x:v>
      </x:c>
      <x:c r="K192" s="3" t="str">
        <x:v>Constructs a finitely presented torsion-free group G whose group algebra \mathbb F_2[G] has nonzero zero divisors, disproving Kaplansky's zero-divisor conjecture. The group has a finite two-dimensional classifying space. ([Lean](lean/docs/196.md))</x:v>
      </x:c>
      <x:c r="L192" s="3" t="str">
        <x:v>Established subfield conjecture or structural programme; calibrated against Jacobian=65, cycle double cover=55, Connes rigidity=45 and Feige=35.</x:v>
      </x:c>
    </x:row>
    <x:row r="193" ht="15" customHeight="1">
      <x:c r="A193" s="7" t="str">
        <x:v>197</x:v>
      </x:c>
      <x:c r="B193" s="3" t="str">
        <x:v>A torsion-free group algebra that is not directly finite</x:v>
      </x:c>
      <x:c r="C193" s="6" t="n">
        <x:v>65</x:v>
      </x:c>
      <x:c r="D193" s="3" t="n">
        <x:f>MAX(0,C193-5)</x:f>
        <x:v>60</x:v>
      </x:c>
      <x:c r="E193" s="3" t="n">
        <x:f>MIN(99,C193+5)</x:f>
        <x:v>70</x:v>
      </x:c>
      <x:c r="F193" s="3" t="n">
        <x:v>4</x:v>
      </x:c>
      <x:c r="G193" s="3" t="str">
        <x:v>Assistant estimate; not VibeMathed</x:v>
      </x:c>
      <x:c r="H193" s="3" t="str">
        <x:v>https://github.com/openai/math/blob/main/preprints/A-Torsion-Free-Group-Algebra-That-Is-Not-Directly-Finite-October-4-2026/direct-finiteness.pdf</x:v>
      </x:c>
      <x:c r="I193" s="3" t="str">
        <x:v>https://github.com/openai/math/blob/main/lean/docs/197.md</x:v>
      </x:c>
      <x:c r="J193" s="3" t="str">
        <x:v>Linked statements include torsion examples and determinant counterexample; do not infer torsion-free headline verification.</x:v>
      </x:c>
      <x:c r="K193" s="3" t="str">
        <x:v>Constructs a finitely presented torsion-free nonsofic group whose group algebra over 𝔽2 is not directly finite, disproving Kaplansky's conjecture even without torsion. Companion examples give injective nonsurjective cellular automata on all configurations, refuting Gottschalk's surjunctivity conjecture. Another counterexample is an integral group-ring matrix, invertible over the rational group ring, with Fuglede–Kadison determinant strictly between zero and one, disproving the unrestricted Determinant Conjecture. ([Lean](lean/docs/197.md))</x:v>
      </x:c>
      <x:c r="L193" s="3" t="str">
        <x:v>Beyond the nonsofic-group anchor 60, direct finiteness and surjunctivity are central structural targets. Related claims share a family.</x:v>
      </x:c>
    </x:row>
    <x:row r="194" ht="15" customHeight="1">
      <x:c r="A194" s="7" t="str">
        <x:v>198</x:v>
      </x:c>
      <x:c r="B194" s="3" t="str">
        <x:v>A counterexample to finitistic-dimension finiteness</x:v>
      </x:c>
      <x:c r="C194" s="6" t="n">
        <x:v>60</x:v>
      </x:c>
      <x:c r="D194" s="3" t="n">
        <x:f>MAX(0,C194-5)</x:f>
        <x:v>55</x:v>
      </x:c>
      <x:c r="E194" s="3" t="n">
        <x:f>MIN(99,C194+5)</x:f>
        <x:v>65</x:v>
      </x:c>
      <x:c r="F194" s="3" t="n">
        <x:v>1</x:v>
      </x:c>
      <x:c r="G194" s="3" t="str">
        <x:v>Assistant estimate; not VibeMathed</x:v>
      </x:c>
      <x:c r="H194" s="3" t="str">
        <x:v>https://github.com/openai/math/blob/main/preprints/An-algebra-of-infinite-little-finitistic-dimension-September-23-2026/paper.pdf</x:v>
      </x:c>
      <x:c r="I194" s="3" t="str">
        <x:v>https://github.com/openai/math/blob/main/lean/docs/198.md</x:v>
      </x:c>
      <x:c r="J194" s="3" t="str">
        <x:v>A linked scope document exists; read it for exact theorem coverage.</x:v>
      </x:c>
      <x:c r="K194" s="3" t="str">
        <x:v>Constructs a finite-dimensional complex algebra whose finite-dimensional modules have unbounded finite projective dimensions. This disproves the little finitistic-dimension conjecture. ([Lean](lean/docs/198.md))</x:v>
      </x:c>
      <x:c r="L194" s="3" t="str">
        <x:v>Established subfield conjecture or structural programme; calibrated against Jacobian=65, cycle double cover=55, Connes rigidity=45 and Feige=35.</x:v>
      </x:c>
    </x:row>
    <x:row r="195" ht="15" customHeight="1">
      <x:c r="A195" s="7" t="str">
        <x:v>199</x:v>
      </x:c>
      <x:c r="B195" s="3" t="str">
        <x:v>Counterexamples to Auslander–Reiten, Tachikawa and related homological conjectures</x:v>
      </x:c>
      <x:c r="C195" s="6" t="n">
        <x:v>55</x:v>
      </x:c>
      <x:c r="D195" s="3" t="n">
        <x:f>MAX(0,C195-5)</x:f>
        <x:v>50</x:v>
      </x:c>
      <x:c r="E195" s="3" t="n">
        <x:f>MIN(99,C195+5)</x:f>
        <x:v>60</x:v>
      </x:c>
      <x:c r="F195" s="3" t="n">
        <x:v>2</x:v>
      </x:c>
      <x:c r="G195" s="3" t="str">
        <x:v>Assistant estimate; not VibeMathed</x:v>
      </x:c>
      <x:c r="H195" s="3" t="str">
        <x:v>https://github.com/openai/math/blob/main/preprints/An-explicit-counterexample-to-the-Auslander-Reiten-conjecture-September-23-2026/paper.pdf</x:v>
      </x:c>
      <x:c r="I195" s="3" t="str">
        <x:v>https://github.com/openai/math/blob/main/lean/docs/199.md</x:v>
      </x:c>
      <x:c r="J195" s="3" t="str">
        <x:v>A linked scope document exists; read it for exact theorem coverage.</x:v>
      </x:c>
      <x:c r="K195" s="3" t="str">
        <x:v>Constructs finite-dimensional algebras over a characteristic-two rational-function field that disprove the Auslander–Reiten and Gorenstein-projective conjectures, and Tachikawa's second conjecture. An associated endomorphism algebra also disproves the classical, generalized and strong Nakayama conjectures, the Auslander–Gorenstein conjecture, and the Wakamatsu tilting conjecture. The counterexamples persist under every extension of the base field. ([Lean](lean/docs/199.md))</x:v>
      </x:c>
      <x:c r="L195" s="3" t="str">
        <x:v>Established subfield conjecture or structural programme; calibrated against Jacobian=65, cycle double cover=55, Connes rigidity=45 and Feige=35.</x:v>
      </x:c>
    </x:row>
    <x:row r="196" ht="15" customHeight="1">
      <x:c r="A196" s="7" t="str">
        <x:v>200</x:v>
      </x:c>
      <x:c r="B196" s="3" t="str">
        <x:v>Eisenbud–Green–Harris and lex-plus-powers</x:v>
      </x:c>
      <x:c r="C196" s="6" t="n">
        <x:v>50</x:v>
      </x:c>
      <x:c r="D196" s="3" t="n">
        <x:f>MAX(0,C196-5)</x:f>
        <x:v>45</x:v>
      </x:c>
      <x:c r="E196" s="3" t="n">
        <x:f>MIN(99,C196+5)</x:f>
        <x:v>55</x:v>
      </x:c>
      <x:c r="F196" s="3" t="n">
        <x:v>2</x:v>
      </x:c>
      <x:c r="G196" s="3" t="str">
        <x:v>Assistant estimate; not VibeMathed</x:v>
      </x:c>
      <x:c r="H196" s="3" t="str">
        <x:v>https://github.com/openai/math/blob/main/preprints/The-Artinian-Lex-Plus-Powers-Betti-Theorem-September-23-2026/paper.pdf</x:v>
      </x:c>
      <x:c r="I196" s="3" t="str"/>
      <x:c r="J196" s="3" t="str">
        <x:v>No family scope link in the catalogue; this alone does not establish absence of all formal artifacts.</x:v>
      </x:c>
      <x:c r="K196" s="3" t="str">
        <x:v>Proves the Eisenbud–Green–Harris and lex-plus-powers conjectures over every characteristic-zero field. Any homogeneous ideal containing a regular sequence, of arbitrary length and degrees at least two, admits a lex-plus-powers ideal with the same Hilbert function and no smaller graded Betti numbers.</x:v>
      </x:c>
      <x:c r="L196" s="3" t="str">
        <x:v>Established subfield conjecture or structural programme; calibrated against Jacobian=65, cycle double cover=55, Connes rigidity=45 and Feige=35.</x:v>
      </x:c>
    </x:row>
    <x:row r="197" ht="15" customHeight="1">
      <x:c r="A197" s="7" t="str">
        <x:v>201</x:v>
      </x:c>
      <x:c r="B197" s="3" t="str">
        <x:v>A counterexample to Kurosh’s division-ring problem</x:v>
      </x:c>
      <x:c r="C197" s="6" t="n">
        <x:v>45</x:v>
      </x:c>
      <x:c r="D197" s="3" t="n">
        <x:f>MAX(0,C197-5)</x:f>
        <x:v>40</x:v>
      </x:c>
      <x:c r="E197" s="3" t="n">
        <x:f>MIN(99,C197+5)</x:f>
        <x:v>50</x:v>
      </x:c>
      <x:c r="F197" s="3" t="n">
        <x:v>1</x:v>
      </x:c>
      <x:c r="G197" s="3" t="str">
        <x:v>Assistant estimate; not VibeMathed</x:v>
      </x:c>
      <x:c r="H197" s="3" t="str">
        <x:v>https://github.com/openai/math/blob/main/preprints/A-Counterexample-to-Kuroshs-Division-Ring-Problem-September-23-2026/paper.pdf</x:v>
      </x:c>
      <x:c r="I197" s="3" t="str"/>
      <x:c r="J197" s="3" t="str">
        <x:v>No family scope link in the catalogue; this alone does not establish absence of all formal artifacts.</x:v>
      </x:c>
      <x:c r="K197" s="3" t="str">
        <x:v>Constructs a countable characteristic-zero division ring that is algebraic over its center and generated by two elements over that center, but has infinite dimension over it. This answers Kurosh's division-ring problem on local finiteness negatively.</x:v>
      </x:c>
      <x:c r="L197" s="3" t="str">
        <x:v>Established subfield conjecture or structural programme; calibrated against Jacobian=65, cycle double cover=55, Connes rigidity=45 and Feige=35.</x:v>
      </x:c>
    </x:row>
    <x:row r="198" ht="15" customHeight="1">
      <x:c r="A198" s="7" t="str">
        <x:v>202</x:v>
      </x:c>
      <x:c r="B198" s="3" t="str">
        <x:v>The blockwise Alperin weight conjecture</x:v>
      </x:c>
      <x:c r="C198" s="6" t="n">
        <x:v>55</x:v>
      </x:c>
      <x:c r="D198" s="3" t="n">
        <x:f>MAX(0,C198-5)</x:f>
        <x:v>50</x:v>
      </x:c>
      <x:c r="E198" s="3" t="n">
        <x:f>MIN(99,C198+5)</x:f>
        <x:v>60</x:v>
      </x:c>
      <x:c r="F198" s="3" t="n">
        <x:v>1</x:v>
      </x:c>
      <x:c r="G198" s="3" t="str">
        <x:v>Assistant estimate; not VibeMathed</x:v>
      </x:c>
      <x:c r="H198" s="3" t="str">
        <x:v>https://github.com/openai/math/blob/main/preprints/The-Blockwise-Alperin-Weight-Conjecture-September-23-2026/paper.pdf</x:v>
      </x:c>
      <x:c r="I198" s="3" t="str"/>
      <x:c r="J198" s="3" t="str">
        <x:v>No family scope link in the catalogue; this alone does not establish absence of all formal artifacts.</x:v>
      </x:c>
      <x:c r="K198" s="3" t="str">
        <x:v>Proves the numerical blockwise Alperin weight conjecture for every prime and every finite group: the number of irreducible Brauer characters in a block equals the number of conjugacy classes of its weights.</x:v>
      </x:c>
      <x:c r="L198" s="3" t="str">
        <x:v>Established subfield conjecture or structural programme; calibrated against Jacobian=65, cycle double cover=55, Connes rigidity=45 and Feige=35.</x:v>
      </x:c>
    </x:row>
    <x:row r="199" ht="15" customHeight="1">
      <x:c r="A199" s="7" t="str">
        <x:v>203</x:v>
      </x:c>
      <x:c r="B199" s="3" t="str">
        <x:v>Donovan's conjecture over fields and complete mixed-characteristic DVRs</x:v>
      </x:c>
      <x:c r="C199" s="6" t="n">
        <x:v>45</x:v>
      </x:c>
      <x:c r="D199" s="3" t="n">
        <x:f>MAX(0,C199-5)</x:f>
        <x:v>40</x:v>
      </x:c>
      <x:c r="E199" s="3" t="n">
        <x:f>MIN(99,C199+5)</x:f>
        <x:v>50</x:v>
      </x:c>
      <x:c r="F199" s="3" t="n">
        <x:v>2</x:v>
      </x:c>
      <x:c r="G199" s="3" t="str">
        <x:v>Assistant estimate; not VibeMathed</x:v>
      </x:c>
      <x:c r="H199" s="3" t="str">
        <x:v>https://github.com/openai/math/blob/main/preprints/Donovans-Conjecture-over-Algebraic-Closures-of-Prime-Fields-September-24-2026/main.pdf</x:v>
      </x:c>
      <x:c r="I199" s="3" t="str"/>
      <x:c r="J199" s="3" t="str">
        <x:v>No family scope link in the catalogue; this alone does not establish absence of all formal artifacts.</x:v>
      </x:c>
      <x:c r="K199" s="3" t="str">
        <x:v>Proves Donovan's conjecture: over each fixed algebraically closed field of characteristic p, blocks of finite groups with bounded defect-group order have only finitely many Morita-equivalence classes, for every prime p. Also proves the integral form over each fixed complete mixed-characteristic discrete valuation ring with algebraically closed residue field.</x:v>
      </x:c>
      <x:c r="L199" s="3" t="str">
        <x:v>Established subfield conjecture or structural programme; calibrated against Jacobian=65, cycle double cover=55, Connes rigidity=45 and Feige=35.</x:v>
      </x:c>
    </x:row>
    <x:row r="200" ht="15" customHeight="1">
      <x:c r="A200" s="7" t="str">
        <x:v>204</x:v>
      </x:c>
      <x:c r="B200" s="3" t="str">
        <x:v>Tensor saturation for even spin groups</x:v>
      </x:c>
      <x:c r="C200" s="6" t="n">
        <x:v>40</x:v>
      </x:c>
      <x:c r="D200" s="3" t="n">
        <x:f>MAX(0,C200-5)</x:f>
        <x:v>35</x:v>
      </x:c>
      <x:c r="E200" s="3" t="n">
        <x:f>MIN(99,C200+5)</x:f>
        <x:v>45</x:v>
      </x:c>
      <x:c r="F200" s="3" t="n">
        <x:v>1</x:v>
      </x:c>
      <x:c r="G200" s="3" t="str">
        <x:v>Assistant estimate; not VibeMathed</x:v>
      </x:c>
      <x:c r="H200" s="3" t="str">
        <x:v>https://github.com/openai/math/blob/main/preprints/Tensor-Saturation-for-Even-Spin-Groups-September-24-2026/Tensor-Saturation-for-Even-Spin-Groups-September-24-2026.pdf</x:v>
      </x:c>
      <x:c r="I200" s="3" t="str"/>
      <x:c r="J200" s="3" t="str">
        <x:v>No family scope link in the catalogue; this alone does not establish absence of all formal artifacts.</x:v>
      </x:c>
      <x:c r="K200" s="3" t="str">
        <x:v>Proves saturation factor one for \mathop{\mathrm{Spin}}\nolimits (2n), n ≥ 2: for three dominant integral weights whose sum lies in the root lattice, an invariant at any common positive integral dilation already gives an invariant at the original weights. This resolves the type-D part of the simply-laced saturation conjecture.</x:v>
      </x:c>
      <x:c r="L200" s="3" t="str">
        <x:v>Specialty problem or narrower frontier; calibrated against Feige=35, swap chain=30 and typical Erdos=10.</x:v>
      </x:c>
    </x:row>
    <x:row r="201" ht="15" customHeight="1">
      <x:c r="A201" s="7" t="str">
        <x:v>205</x:v>
      </x:c>
      <x:c r="B201" s="3" t="str">
        <x:v>Saxl’s conjecture and universal tensor squares</x:v>
      </x:c>
      <x:c r="C201" s="6" t="n">
        <x:v>40</x:v>
      </x:c>
      <x:c r="D201" s="3" t="n">
        <x:f>MAX(0,C201-5)</x:f>
        <x:v>35</x:v>
      </x:c>
      <x:c r="E201" s="3" t="n">
        <x:f>MIN(99,C201+5)</x:f>
        <x:v>45</x:v>
      </x:c>
      <x:c r="F201" s="3" t="n">
        <x:v>2</x:v>
      </x:c>
      <x:c r="G201" s="3" t="str">
        <x:v>Assistant estimate; not VibeMathed</x:v>
      </x:c>
      <x:c r="H201" s="3" t="str">
        <x:v>https://github.com/openai/math/blob/main/preprints/Universal-Tensor-Squares-for-Symmetric-Groups-September-24-2026/main.pdf</x:v>
      </x:c>
      <x:c r="I201" s="3" t="str">
        <x:v>https://github.com/openai/math/blob/main/lean/docs/205.md</x:v>
      </x:c>
      <x:c r="J201" s="3" t="str">
        <x:v>A linked scope document exists; read it for exact theorem coverage.</x:v>
      </x:c>
      <x:c r="K201" s="3" t="str">
        <x:v>Proves Saxl's conjecture: the tensor square of every staircase representation contains every irreducible complex representation of the corresponding symmetric group. More generally, every Sn with n\notin\{2,4,9\} has an irreducible representation whose tensor square contains all irreducibles. ([Lean](lean/docs/205.md))</x:v>
      </x:c>
      <x:c r="L201" s="3" t="str">
        <x:v>Specialty problem or narrower frontier; calibrated against Feige=35, swap chain=30 and typical Erdos=10.</x:v>
      </x:c>
    </x:row>
    <x:row r="202" ht="15" customHeight="1">
      <x:c r="A202" s="7" t="str">
        <x:v>206</x:v>
      </x:c>
      <x:c r="B202" s="3" t="str">
        <x:v>Finite lattice representation and undecidability</x:v>
      </x:c>
      <x:c r="C202" s="6" t="n">
        <x:v>45</x:v>
      </x:c>
      <x:c r="D202" s="3" t="n">
        <x:f>MAX(0,C202-5)</x:f>
        <x:v>40</x:v>
      </x:c>
      <x:c r="E202" s="3" t="n">
        <x:f>MIN(99,C202+5)</x:f>
        <x:v>50</x:v>
      </x:c>
      <x:c r="F202" s="3" t="n">
        <x:v>2</x:v>
      </x:c>
      <x:c r="G202" s="3" t="str">
        <x:v>Assistant estimate; not VibeMathed</x:v>
      </x:c>
      <x:c r="H202" s="3" t="str">
        <x:v>https://github.com/openai/math/blob/main/preprints/Finite-Congruence-Lattices-Characterization-and-Undecidability-September-24-2026/paper.pdf</x:v>
      </x:c>
      <x:c r="I202" s="3" t="str">
        <x:v>https://github.com/openai/math/blob/main/lean/docs/206.md</x:v>
      </x:c>
      <x:c r="J202" s="3" t="str">
        <x:v>A linked scope document exists; read it for exact theorem coverage.</x:v>
      </x:c>
      <x:c r="K202" s="3" t="str">
        <x:v>Some finite lattices are not congruence lattices of any finite algebra, answering the finite lattice representation problem negatively. Moreover, no algorithm decides whether a finite lattice has such a representation, or whether it is a full subgroup interval of a finite group. ([Lean](lean/docs/206.md))</x:v>
      </x:c>
      <x:c r="L202" s="3" t="str">
        <x:v>Established subfield conjecture or structural programme; calibrated against Jacobian=65, cycle double cover=55, Connes rigidity=45 and Feige=35.</x:v>
      </x:c>
    </x:row>
    <x:row r="203" ht="15" customHeight="1">
      <x:c r="A203" s="7" t="str">
        <x:v>207</x:v>
      </x:c>
      <x:c r="B203" s="3" t="str">
        <x:v>The ℓ¹-Bass conjecture for all discrete groups</x:v>
      </x:c>
      <x:c r="C203" s="6" t="n">
        <x:v>50</x:v>
      </x:c>
      <x:c r="D203" s="3" t="n">
        <x:f>MAX(0,C203-5)</x:f>
        <x:v>45</x:v>
      </x:c>
      <x:c r="E203" s="3" t="n">
        <x:f>MIN(99,C203+5)</x:f>
        <x:v>55</x:v>
      </x:c>
      <x:c r="F203" s="3" t="n">
        <x:v>2</x:v>
      </x:c>
      <x:c r="G203" s="3" t="str">
        <x:v>Assistant estimate; not VibeMathed</x:v>
      </x:c>
      <x:c r="H203" s="3" t="str">
        <x:v>https://github.com/openai/math/blob/main/preprints/The-l1-Bass-Conjecture-for-Discrete-Groups-October-5-2026/l1-bass-conjecture.pdf</x:v>
      </x:c>
      <x:c r="I203" s="3" t="str">
        <x:v>https://github.com/openai/math/blob/main/lean/docs/207.md</x:v>
      </x:c>
      <x:c r="J203" s="3" t="str">
        <x:v>A linked scope document exists; read it for exact theorem coverage.</x:v>
      </x:c>
      <x:c r="K203" s="3" t="str">
        <x:v>Proves the ℓ1-Bass conjecture for every discrete group: Hattori–Stallings traces of idempotent matrices over \ell^1(G) are supported on finitely many finite-order conjugacy classes. The algebraic companion proves the integral Bass trace conjecture and Kaplansky's idempotent conjecture for torsion-free groups over every commutative unital characteristic-zero domain. ([Lean](lean/docs/207.md))</x:v>
      </x:c>
      <x:c r="L203" s="3" t="str">
        <x:v>Established subfield conjecture or structural programme; calibrated against Jacobian=65, cycle double cover=55, Connes rigidity=45 and Feige=35.</x:v>
      </x:c>
    </x:row>
    <x:row r="204" ht="15" customHeight="1">
      <x:c r="A204" s="7" t="str">
        <x:v>208</x:v>
      </x:c>
      <x:c r="B204" s="3" t="str">
        <x:v>Finite symmetric tensor categories and the Verlinde tower</x:v>
      </x:c>
      <x:c r="C204" s="6" t="n">
        <x:v>40</x:v>
      </x:c>
      <x:c r="D204" s="3" t="n">
        <x:f>MAX(0,C204-5)</x:f>
        <x:v>35</x:v>
      </x:c>
      <x:c r="E204" s="3" t="n">
        <x:f>MIN(99,C204+5)</x:f>
        <x:v>45</x:v>
      </x:c>
      <x:c r="F204" s="3" t="n">
        <x:v>1</x:v>
      </x:c>
      <x:c r="G204" s="3" t="str">
        <x:v>Assistant estimate; not VibeMathed</x:v>
      </x:c>
      <x:c r="H204" s="3" t="str">
        <x:v>https://github.com/openai/math/blob/main/preprints/Fiber-functors-for-finite-symmetric-tensor-categories-in-positive-characteristic-September-24-2026/paper.pdf</x:v>
      </x:c>
      <x:c r="I204" s="3" t="str"/>
      <x:c r="J204" s="3" t="str">
        <x:v>No family scope link in the catalogue; this alone does not establish absence of all formal artifacts.</x:v>
      </x:c>
      <x:c r="K204" s="3" t="str">
        <x:v>Proves that every finite symmetric tensor category over an algebraically closed field k of characteristic p &gt; 0 admits a k-linear exact faithful strong symmetric monoidal fiber functor to a higher Verlinde category \mathrm{Ver}_{p^n}. The level may depend on the category, and the theorem includes characteristic two, resolving the finite case of the Benson–Etingof–Ostrik conjecture.</x:v>
      </x:c>
      <x:c r="L204" s="3" t="str">
        <x:v>Specialty problem or narrower frontier; calibrated against Feige=35, swap chain=30 and typical Erdos=10.</x:v>
      </x:c>
    </x:row>
    <x:row r="205" ht="15" customHeight="1">
      <x:c r="A205" s="7" t="str">
        <x:v>209</x:v>
      </x:c>
      <x:c r="B205" s="3" t="str">
        <x:v>Integral counterexamples to Gersten’s conjecture</x:v>
      </x:c>
      <x:c r="C205" s="6" t="n">
        <x:v>50</x:v>
      </x:c>
      <x:c r="D205" s="3" t="n">
        <x:f>MAX(0,C205-5)</x:f>
        <x:v>45</x:v>
      </x:c>
      <x:c r="E205" s="3" t="n">
        <x:f>MIN(99,C205+5)</x:f>
        <x:v>55</x:v>
      </x:c>
      <x:c r="F205" s="3" t="n">
        <x:v>2</x:v>
      </x:c>
      <x:c r="G205" s="3" t="str">
        <x:v>Assistant estimate; not VibeMathed</x:v>
      </x:c>
      <x:c r="H205" s="3" t="str">
        <x:v>https://github.com/openai/math/blob/main/preprints/An-Integral-Counterexample-to-Gerstens-Conjecture-September-25-2026/An-Integral-Counterexample-to-Gerstens-Conjecture-September-25-2026.pdf</x:v>
      </x:c>
      <x:c r="I205" s="3" t="str"/>
      <x:c r="J205" s="3" t="str">
        <x:v>No family scope link in the catalogue; this alone does not establish absence of all formal artifacts.</x:v>
      </x:c>
      <x:c r="K205" s="3" t="str">
        <x:v>Disproves unrestricted integral Gersten injectivity in degrees 3 and 5. Two explicit two-dimensional ramified regular local rings of mixed characteristic (0,5) have nonzero integral K-theory classes that vanish over their fraction fields.</x:v>
      </x:c>
      <x:c r="L205" s="3" t="str">
        <x:v>Established subfield conjecture or structural programme; calibrated against Jacobian=65, cycle double cover=55, Connes rigidity=45 and Feige=35.</x:v>
      </x:c>
    </x:row>
    <x:row r="206" ht="15" customHeight="1">
      <x:c r="A206" s="7" t="str">
        <x:v>210</x:v>
      </x:c>
      <x:c r="B206" s="3" t="str">
        <x:v>Foulkes' conjecture for sixth powers and quadratic stabilization</x:v>
      </x:c>
      <x:c r="C206" s="6" t="n">
        <x:v>30</x:v>
      </x:c>
      <x:c r="D206" s="3" t="n">
        <x:f>MAX(0,C206-5)</x:f>
        <x:v>25</x:v>
      </x:c>
      <x:c r="E206" s="3" t="n">
        <x:f>MIN(99,C206+5)</x:f>
        <x:v>35</x:v>
      </x:c>
      <x:c r="F206" s="3" t="n">
        <x:v>2</x:v>
      </x:c>
      <x:c r="G206" s="3" t="str">
        <x:v>Assistant estimate; not VibeMathed</x:v>
      </x:c>
      <x:c r="H206" s="3" t="str">
        <x:v>https://github.com/openai/math/blob/main/preprints/Foulkes-Conjecture-for-the-Sixth-Symmetric-Power-September-25-2026/main.pdf</x:v>
      </x:c>
      <x:c r="I206" s="3" t="str">
        <x:v>https://github.com/openai/math/blob/main/lean/docs/210.md</x:v>
      </x:c>
      <x:c r="J206" s="3" t="str">
        <x:v>A linked scope document exists; read it for exact theorem coverage.</x:v>
      </x:c>
      <x:c r="K206" s="3" t="str">
        <x:v>Proves the sixth case of Foulkes’ conjecture: \mathop{\mathrm{Sym}}\nolimits ^6(\mathop{\mathrm{Sym}}\nolimits ^bV) embeds equivariantly in \mathop{\mathrm{Sym}}\nolimits ^b(\mathop{\mathrm{Sym}}\nolimits ^6V) for every b ≥ 6 and finite-dimensional complex V. More generally, the canonical multiplication map \mathop{\mathrm{Sym}}\nolimits ^b(\mathop{\mathrm{Sym}}\nolimits ^aV)\to\mathop{\mathrm{Sym}}\nolimits ^a(\mathop{\mathrm{Sym}}\nolimits ^bV) is surjective for a ≥ 2 and b\ge a(a-1), giving dimension-independent quadratic stabilization. ([Lean](lean/docs/210.md))</x:v>
      </x:c>
      <x:c r="L206" s="3" t="str">
        <x:v>Specialty problem or narrower frontier; calibrated against Feige=35, swap chain=30 and typical Erdos=10.</x:v>
      </x:c>
    </x:row>
    <x:row r="207" ht="15" customHeight="1">
      <x:c r="A207" s="7" t="str">
        <x:v>211</x:v>
      </x:c>
      <x:c r="B207" s="3" t="str">
        <x:v>The geometric phase diagram, diffusion, and spectra of random planar maps</x:v>
      </x:c>
      <x:c r="C207" s="6" t="n">
        <x:v>60</x:v>
      </x:c>
      <x:c r="D207" s="3" t="n">
        <x:f>MAX(0,C207-5)</x:f>
        <x:v>55</x:v>
      </x:c>
      <x:c r="E207" s="3" t="n">
        <x:f>MIN(99,C207+5)</x:f>
        <x:v>65</x:v>
      </x:c>
      <x:c r="F207" s="3" t="n">
        <x:v>7</x:v>
      </x:c>
      <x:c r="G207" s="3" t="str">
        <x:v>Assistant estimate; not VibeMathed</x:v>
      </x:c>
      <x:c r="H207" s="3" t="str">
        <x:v>https://github.com/openai/math/blob/main/preprints/Random-Walks-on-Critical-FK-Ising-Maps-and-Liouville-Brownian-Motion-October-5-2026/fk-ising-walk-limit.pdf</x:v>
      </x:c>
      <x:c r="I207" s="3" t="str">
        <x:v>https://github.com/openai/math/blob/main/lean/docs/211.md</x:v>
      </x:c>
      <x:c r="J207" s="3" t="str">
        <x:v>A linked scope document exists; read it for exact theorem coverage.</x:v>
      </x:c>
      <x:c r="K207" s="3" t="str">
        <x:v>Critical Fortuin–Kasteleyn planar maps converge to Liouville quantum gravity spheres for 0\lt q\le4 and to the Brownian continuum random tree for q &gt; 4, establishing the surface-to-tree geometric transition. For FK–Ising and spanning-tree-weighted maps, stationary random walks converge to Liouville Brownian motion on the limiting sphere. The FK–Ising spectral result also gives convergence of eigenvalues and heat traces, using the stated Brownian/LQG inputs. ([Lean](lean/docs/211.md))</x:v>
      </x:c>
      <x:c r="L207" s="3" t="str">
        <x:v>Established subfield conjecture or structural programme; calibrated against Jacobian=65, cycle double cover=55, Connes rigidity=45 and Feige=35.</x:v>
      </x:c>
    </x:row>
    <x:row r="208" ht="15" customHeight="1">
      <x:c r="A208" s="7" t="str">
        <x:v>212</x:v>
      </x:c>
      <x:c r="B208" s="3" t="str">
        <x:v>Planar first-passage geometry and the absence of bigeodesics</x:v>
      </x:c>
      <x:c r="C208" s="6" t="n">
        <x:v>55</x:v>
      </x:c>
      <x:c r="D208" s="3" t="n">
        <x:f>MAX(0,C208-5)</x:f>
        <x:v>50</x:v>
      </x:c>
      <x:c r="E208" s="3" t="n">
        <x:f>MIN(99,C208+5)</x:f>
        <x:v>60</x:v>
      </x:c>
      <x:c r="F208" s="3" t="n">
        <x:v>2</x:v>
      </x:c>
      <x:c r="G208" s="3" t="str">
        <x:v>Assistant estimate; not VibeMathed</x:v>
      </x:c>
      <x:c r="H208" s="3" t="str">
        <x:v>https://github.com/openai/math/blob/main/preprints/No-bigeodesics-in-planar-first-passage-percolation-September-24-2026/main.pdf</x:v>
      </x:c>
      <x:c r="I208" s="3" t="str">
        <x:v>https://github.com/openai/math/blob/main/lean/docs/212.md</x:v>
      </x:c>
      <x:c r="J208" s="3" t="str">
        <x:v>A linked scope document exists; read it for exact theorem coverage.</x:v>
      </x:c>
      <x:c r="K208" s="3" t="str">
        <x:v>Proves that planar first-passage percolation has no doubly infinite geodesic for iid nonnegative nonatomic edge weights when the minimum of four weights has finite second moment. For exponential weights, the limit shape is strictly convex with C1 boundary. Differentiability also holds for every Gamma law with positive shape and rate. ([Lean](lean/docs/212.md))</x:v>
      </x:c>
      <x:c r="L208" s="3" t="str">
        <x:v>Established subfield conjecture or structural programme; calibrated against Jacobian=65, cycle double cover=55, Connes rigidity=45 and Feige=35.</x:v>
      </x:c>
    </x:row>
    <x:row r="209" ht="15" customHeight="1">
      <x:c r="A209" s="7" t="str">
        <x:v>213</x:v>
      </x:c>
      <x:c r="B209" s="3" t="str">
        <x:v>Critical percolation on every quasi-transitive graph</x:v>
      </x:c>
      <x:c r="C209" s="6" t="n">
        <x:v>78</x:v>
      </x:c>
      <x:c r="D209" s="3" t="n">
        <x:f>C209</x:f>
        <x:v>78</x:v>
      </x:c>
      <x:c r="E209" s="3" t="n">
        <x:f>C209</x:f>
        <x:v>78</x:v>
      </x:c>
      <x:c r="F209" s="3" t="n">
        <x:v>2</x:v>
      </x:c>
      <x:c r="G209" s="3" t="str">
        <x:v>Existing topic anchor</x:v>
      </x:c>
      <x:c r="H209" s="3" t="str">
        <x:v>https://github.com/openai/math/blob/main/preprints/Critical-bond-and-site-percolation-on-the-cubic-lattice-September-24-2026/paper.pdf</x:v>
      </x:c>
      <x:c r="I209" s="3" t="str">
        <x:v>https://github.com/openai/math/blob/main/lean/docs/213.md</x:v>
      </x:c>
      <x:c r="J209" s="3" t="str">
        <x:v>A linked scope document exists; read it for exact theorem coverage.</x:v>
      </x:c>
      <x:c r="K209" s="3" t="str">
        <x:v>Resolves the Benjamini–Schramm criticality conjecture for bond percolation on every infinite connected locally finite quasi-transitive graph with p_c\lt 1: at the critical probability, there is almost surely no infinite cluster. The family also establishes this conclusion for both nearest-neighbor bond and site percolation on ℤ3. ([Lean](lean/docs/213.md))</x:v>
      </x:c>
      <x:c r="L209" s="3" t="str">
        <x:v>Use the existing critical-percolation anchor 78, despite the broader quasi-transitive scope in this release.</x:v>
      </x:c>
    </x:row>
    <x:row r="210" ht="15" customHeight="1">
      <x:c r="A210" s="7" t="str">
        <x:v>214</x:v>
      </x:c>
      <x:c r="B210" s="3" t="str">
        <x:v>The Benjamini–Schramm nonuniqueness conjecture</x:v>
      </x:c>
      <x:c r="C210" s="6" t="n">
        <x:v>55</x:v>
      </x:c>
      <x:c r="D210" s="3" t="n">
        <x:f>MAX(0,C210-5)</x:f>
        <x:v>50</x:v>
      </x:c>
      <x:c r="E210" s="3" t="n">
        <x:f>MIN(99,C210+5)</x:f>
        <x:v>60</x:v>
      </x:c>
      <x:c r="F210" s="3" t="n">
        <x:v>1</x:v>
      </x:c>
      <x:c r="G210" s="3" t="str">
        <x:v>Assistant estimate; not VibeMathed</x:v>
      </x:c>
      <x:c r="H210" s="3" t="str">
        <x:v>https://github.com/openai/math/blob/main/preprints/Nonuniqueness-of-percolation-on-nonamenable-quasi-transitive-graphs-September-24-2026/paper.pdf</x:v>
      </x:c>
      <x:c r="I210" s="3" t="str">
        <x:v>https://github.com/openai/math/blob/main/lean/docs/214.md</x:v>
      </x:c>
      <x:c r="J210" s="3" t="str">
        <x:v>A linked scope document exists; read it for exact theorem coverage.</x:v>
      </x:c>
      <x:c r="K210" s="3" t="str">
        <x:v>Proves p_c\lt p_u for Bernoulli bond percolation on every infinite connected locally finite nonamenable quasi-transitive graph, resolving the Benjamini–Schramm nonuniqueness conjecture. Thus there is a nonempty range of probabilities with infinitely many infinite clusters. A stronger operator bound also establishes the critical triangle condition. ([Lean](lean/docs/214.md))</x:v>
      </x:c>
      <x:c r="L210" s="3" t="str">
        <x:v>Established subfield conjecture or structural programme; calibrated against Jacobian=65, cycle double cover=55, Connes rigidity=45 and Feige=35.</x:v>
      </x:c>
    </x:row>
    <x:row r="211" ht="15" customHeight="1">
      <x:c r="A211" s="7" t="str">
        <x:v>215</x:v>
      </x:c>
      <x:c r="B211" s="3" t="str">
        <x:v>Canonical O(3) continuum limit and exact O(4) mass asymptotics</x:v>
      </x:c>
      <x:c r="C211" s="6" t="n">
        <x:v>75</x:v>
      </x:c>
      <x:c r="D211" s="3" t="n">
        <x:f>MAX(0,C211-5)</x:f>
        <x:v>70</x:v>
      </x:c>
      <x:c r="E211" s="3" t="n">
        <x:f>MIN(99,C211+5)</x:f>
        <x:v>80</x:v>
      </x:c>
      <x:c r="F211" s="3" t="n">
        <x:v>5</x:v>
      </x:c>
      <x:c r="G211" s="3" t="str">
        <x:v>Assistant estimate; not VibeMathed</x:v>
      </x:c>
      <x:c r="H211" s="3" t="str">
        <x:v>https://github.com/openai/math/blob/main/preprints/The-canonical-massive-continuum-limit-of-the-two-dimensional-O3-model-October-4-2026/massive-continuum-o3.pdf</x:v>
      </x:c>
      <x:c r="I211" s="3" t="str">
        <x:v>https://github.com/openai/math/blob/main/lean/docs/215.md</x:v>
      </x:c>
      <x:c r="J211" s="3" t="str">
        <x:v>A linked scope document exists; read it for exact theorem coverage.</x:v>
      </x:c>
      <x:c r="K211" s="3" t="str">
        <x:v>Constructs the canonical continuum limit of the two-dimensional nearest-neighbor O(3) model: a non-Gaussian local relativistic theory with a unique vacuum and a positive mass gap. For the square-lattice O(4) model, determines the exact leading asymptotic of the full transfer gap, m_{\mathrm{lat}}(\beta)\sim32e^{\pi/4-1/2}\sqrt\beta\,e^{-\pi\beta}. The family also proves exponential spin-correlation decay for two-dimensional nearest-neighbor O(n) models with n ≥ 3 at every positive temperature. ([Lean](lean/docs/215.md))</x:v>
      </x:c>
      <x:c r="L211" s="3" t="str">
        <x:v>Central cross-field or major field-defining target; calibrated above the Jacobian=65 anchor.</x:v>
      </x:c>
    </x:row>
    <x:row r="212" ht="15" customHeight="1">
      <x:c r="A212" s="7" t="str">
        <x:v>216</x:v>
      </x:c>
      <x:c r="B212" s="3" t="str">
        <x:v>Critical and near-critical XY scaling and BKT universality</x:v>
      </x:c>
      <x:c r="C212" s="6" t="n">
        <x:v>70</x:v>
      </x:c>
      <x:c r="D212" s="3" t="n">
        <x:f>MAX(0,C212-5)</x:f>
        <x:v>65</x:v>
      </x:c>
      <x:c r="E212" s="3" t="n">
        <x:f>MIN(99,C212+5)</x:f>
        <x:v>75</x:v>
      </x:c>
      <x:c r="F212" s="3" t="n">
        <x:v>6</x:v>
      </x:c>
      <x:c r="G212" s="3" t="str">
        <x:v>Assistant estimate; not VibeMathed</x:v>
      </x:c>
      <x:c r="H212" s="3" t="str">
        <x:v>https://github.com/openai/math/blob/main/preprints/The-critical-logarithmic-correction-for-the-planar-XY-model-October-5-2026/paper.pdf</x:v>
      </x:c>
      <x:c r="I212" s="3" t="str"/>
      <x:c r="J212" s="3" t="str">
        <x:v>No family scope link in the catalogue; this alone does not establish absence of all formal artifacts.</x:v>
      </x:c>
      <x:c r="K212" s="3" t="str">
        <x:v>For the square-lattice nearest-neighbor cosine XY model, proves critical axis correlations C_{\beta_c}(r)\sim Ar^{-1/4}(\log r)^{1/8} and the Berezinskii–Kosterlitz–Thouless essential singularity \sqrt{\beta_c-\beta}\log\xi(\beta)\to B, with A,B\gt 0 after the free-box thermodynamic limit. For finite square-symmetric interactions containing nearest neighbors, discrete Gaussian heights converge to Gaussian fields throughout the rough phase, including its threshold, along geometric torus sizes. Critical center-magnetization and spin-field conclusions retain their stated height, renormalization, and field-input assumptions.</x:v>
      </x:c>
      <x:c r="L212" s="3" t="str">
        <x:v>Central cross-field or major field-defining target; calibrated above the Jacobian=65 anchor.</x:v>
      </x:c>
    </x:row>
    <x:row r="213" ht="15" customHeight="1">
      <x:c r="A213" s="7" t="str">
        <x:v>217</x:v>
      </x:c>
      <x:c r="B213" s="3" t="str">
        <x:v>The low-temperature Sherrington–Kirkpatrick fluctuation law</x:v>
      </x:c>
      <x:c r="C213" s="6" t="n">
        <x:v>55</x:v>
      </x:c>
      <x:c r="D213" s="3" t="n">
        <x:f>MAX(0,C213-5)</x:f>
        <x:v>50</x:v>
      </x:c>
      <x:c r="E213" s="3" t="n">
        <x:f>MIN(99,C213+5)</x:f>
        <x:v>60</x:v>
      </x:c>
      <x:c r="F213" s="3" t="n">
        <x:v>2</x:v>
      </x:c>
      <x:c r="G213" s="3" t="str">
        <x:v>Assistant estimate; not VibeMathed</x:v>
      </x:c>
      <x:c r="H213" s="3" t="str">
        <x:v>https://github.com/openai/math/blob/main/preprints/The-low-temperature-Sherrington-Kirkpatrick-free-energy-limiting-law-September-24-2026/The-low-temperature-Sherrington-Kirkpatrick-free-energy-limiting-law-September-24-2026.pdf</x:v>
      </x:c>
      <x:c r="I213" s="3" t="str"/>
      <x:c r="J213" s="3" t="str">
        <x:v>No family scope link in the catalogue; this alone does not establish absence of all formal artifacts.</x:v>
      </x:c>
      <x:c r="K213" s="3" t="str">
        <x:v>For every fixed inverse temperature β &gt; 1, determines the fluctuation scale and limiting law of the zero-field Gaussian Sherrington–Kirkpatrick log partition function. Its variance is asymptotic to c_\beta n^{1/3}, with c_\beta\gt 0, confirming the predicted n1/6 standard-deviation scale. Exact centering and standardization give full-sequence convergence to a uniquely characterized nondegenerate law.</x:v>
      </x:c>
      <x:c r="L213" s="3" t="str">
        <x:v>Established subfield conjecture or structural programme; calibrated against Jacobian=65, cycle double cover=55, Connes rigidity=45 and Feige=35.</x:v>
      </x:c>
    </x:row>
    <x:row r="214" ht="15" customHeight="1">
      <x:c r="A214" s="7" t="str">
        <x:v>218</x:v>
      </x:c>
      <x:c r="B214" s="3" t="str">
        <x:v>Conformal universality for weakly interacting and random-bond Ising models</x:v>
      </x:c>
      <x:c r="C214" s="6" t="n">
        <x:v>60</x:v>
      </x:c>
      <x:c r="D214" s="3" t="n">
        <x:f>MAX(0,C214-5)</x:f>
        <x:v>55</x:v>
      </x:c>
      <x:c r="E214" s="3" t="n">
        <x:f>MIN(99,C214+5)</x:f>
        <x:v>65</x:v>
      </x:c>
      <x:c r="F214" s="3" t="n">
        <x:v>6</x:v>
      </x:c>
      <x:c r="G214" s="3" t="str">
        <x:v>Assistant estimate; not VibeMathed</x:v>
      </x:c>
      <x:c r="H214" s="3" t="str">
        <x:v>https://github.com/openai/math/blob/main/preprints/Quenched-SLE3-limits-for-general-weak-random-bond-Ising-models-October-5-2026/general-weak-random-bond-ising.pdf</x:v>
      </x:c>
      <x:c r="I214" s="3" t="str">
        <x:v>https://github.com/openai/math/blob/main/lean/docs/218.md</x:v>
      </x:c>
      <x:c r="J214" s="3" t="str">
        <x:v>A linked scope document exists; read it for exact theorem coverage.</x:v>
      </x:c>
      <x:c r="K214" s="3" t="str">
        <x:v>Weak finite-range square-symmetric even multispin perturbations of the square-lattice Ising model preserve critical bulk spin and energy limits; weak square-symmetric contour interactions also yield chordal SLE3 interface limits. With sufficiently weak iid bond disorder of any fixed bounded nondegenerate mean-zero law, critical spin interfaces converge to the same law in probability over environments. ([Lean](lean/docs/218.md))</x:v>
      </x:c>
      <x:c r="L214" s="3" t="str">
        <x:v>Established subfield conjecture or structural programme; calibrated against Jacobian=65, cycle double cover=55, Connes rigidity=45 and Feige=35.</x:v>
      </x:c>
    </x:row>
    <x:row r="215" ht="15" customHeight="1">
      <x:c r="A215" s="7" t="str">
        <x:v>219</x:v>
      </x:c>
      <x:c r="B215" s="3" t="str">
        <x:v>GOE bulk universality for regular graphs with weak Anderson disorder</x:v>
      </x:c>
      <x:c r="C215" s="6" t="n">
        <x:v>50</x:v>
      </x:c>
      <x:c r="D215" s="3" t="n">
        <x:f>MAX(0,C215-5)</x:f>
        <x:v>45</x:v>
      </x:c>
      <x:c r="E215" s="3" t="n">
        <x:f>MIN(99,C215+5)</x:f>
        <x:v>55</x:v>
      </x:c>
      <x:c r="F215" s="3" t="n">
        <x:v>2</x:v>
      </x:c>
      <x:c r="G215" s="3" t="str">
        <x:v>Assistant estimate; not VibeMathed</x:v>
      </x:c>
      <x:c r="H215" s="3" t="str">
        <x:v>https://github.com/openai/math/blob/main/preprints/Fixed-energy-universality-for-weak-Anderson-disorder-on-random-regular-graphs-October-5-2026/fixed-energy-universality-weak-anderson-disorder-random-regular-graphs.pdf</x:v>
      </x:c>
      <x:c r="I215" s="3" t="str"/>
      <x:c r="J215" s="3" t="str">
        <x:v>No family scope link in the catalogue; this alone does not establish absence of all formal artifacts.</x:v>
      </x:c>
      <x:c r="K215" s="3" t="str">
        <x:v>For every fixed degree d ≥ 3, the bulk adjacency-eigenvalue point process of a uniform simple random d-regular graph converges to the Gaussian orthogonal ensemble law, including for cubic graphs. The same fixed-energy universality persists under sufficiently weak fixed iid uniform diagonal disorder, throughout compact bands strictly inside the clean spectral edges.</x:v>
      </x:c>
      <x:c r="L215" s="3" t="str">
        <x:v>Established subfield conjecture or structural programme; calibrated against Jacobian=65, cycle double cover=55, Connes rigidity=45 and Feige=35.</x:v>
      </x:c>
    </x:row>
    <x:row r="216" ht="15" customHeight="1">
      <x:c r="A216" s="7" t="str">
        <x:v>220</x:v>
      </x:c>
      <x:c r="B216" s="3" t="str">
        <x:v>Directional zero–one laws beyond iid environments and iid ballisticity</x:v>
      </x:c>
      <x:c r="C216" s="6" t="n">
        <x:v>50</x:v>
      </x:c>
      <x:c r="D216" s="3" t="n">
        <x:f>MAX(0,C216-5)</x:f>
        <x:v>45</x:v>
      </x:c>
      <x:c r="E216" s="3" t="n">
        <x:f>MIN(99,C216+5)</x:f>
        <x:v>55</x:v>
      </x:c>
      <x:c r="F216" s="3" t="n">
        <x:v>3</x:v>
      </x:c>
      <x:c r="G216" s="3" t="str">
        <x:v>Assistant estimate; not VibeMathed</x:v>
      </x:c>
      <x:c r="H216" s="3" t="str">
        <x:v>https://github.com/openai/math/blob/main/preprints/A-directional-zero-one-law-for-finite-range-dependent-random-environments-October-5-2026/directional-zero-one-finite-range.pdf</x:v>
      </x:c>
      <x:c r="I216" s="3" t="str">
        <x:v>https://github.com/openai/math/blob/main/lean/docs/220.md</x:v>
      </x:c>
      <x:c r="J216" s="3" t="str">
        <x:v>A linked scope document exists; read it for exact theorem coverage.</x:v>
      </x:c>
      <x:c r="K216" s="3" t="str">
        <x:v>On ℤd, d ≥ 3, directional escape has probability zero or one for iid strictly elliptic nearest-neighbor environments, and for stationary ergodic finite-range-dependent environments under uniform ellipticity. In iid uniformly elliptic environments with d ≥ 2, almost-sure directional transience implies a deterministic limiting velocity with positive projection in that direction, resolving the ballisticity conjecture. ([Lean](lean/docs/220.md))</x:v>
      </x:c>
      <x:c r="L216" s="3" t="str">
        <x:v>Established subfield conjecture or structural programme; calibrated against Jacobian=65, cycle double cover=55, Connes rigidity=45 and Feige=35.</x:v>
      </x:c>
    </x:row>
    <x:row r="217" ht="15" customHeight="1">
      <x:c r="A217" s="7" t="str">
        <x:v>221</x:v>
      </x:c>
      <x:c r="B217" s="3" t="str">
        <x:v>The Mézard–Parisi formula for diluted spin glasses</x:v>
      </x:c>
      <x:c r="C217" s="6" t="n">
        <x:v>65</x:v>
      </x:c>
      <x:c r="D217" s="3" t="n">
        <x:f>MAX(0,C217-5)</x:f>
        <x:v>60</x:v>
      </x:c>
      <x:c r="E217" s="3" t="n">
        <x:f>MIN(99,C217+5)</x:f>
        <x:v>70</x:v>
      </x:c>
      <x:c r="F217" s="3" t="n">
        <x:v>1</x:v>
      </x:c>
      <x:c r="G217" s="3" t="str">
        <x:v>Assistant estimate; not VibeMathed</x:v>
      </x:c>
      <x:c r="H217" s="3" t="str">
        <x:v>https://github.com/openai/math/blob/main/preprints/The-Mezard-Parisi-formula-for-diluted-spin-glasses-September-23-2026/paper.pdf</x:v>
      </x:c>
      <x:c r="I217" s="3" t="str">
        <x:v>https://github.com/openai/math/blob/main/lean/docs/221.md</x:v>
      </x:c>
      <x:c r="J217" s="3" t="str">
        <x:v>A linked scope document exists; read it for exact theorem coverage.</x:v>
      </x:c>
      <x:c r="K217" s="3" t="str">
        <x:v>Proves the Mézard–Parisi hierarchical cavity formula for Poisson-diluted even-arity Ising models satisfying the Panchenko–Talagrand factorization and positivity assumptions, with only first-moment integrability. The limiting free energy equals the infimum over finite-depth hierarchical trial laws. This includes the Viana–Bray model, symmetric diluted even-spin models, and weighted soft even-K satisfiability. ([Lean](lean/docs/221.md))</x:v>
      </x:c>
      <x:c r="L217" s="3" t="str">
        <x:v>Established subfield conjecture or structural programme; calibrated against Jacobian=65, cycle double cover=55, Connes rigidity=45 and Feige=35.</x:v>
      </x:c>
    </x:row>
    <x:row r="218" ht="15" customHeight="1">
      <x:c r="A218" s="7" t="str">
        <x:v>222</x:v>
      </x:c>
      <x:c r="B218" s="3" t="str">
        <x:v>Perceptron free energies and microscopic jamming exponents</x:v>
      </x:c>
      <x:c r="C218" s="6" t="n">
        <x:v>55</x:v>
      </x:c>
      <x:c r="D218" s="3" t="n">
        <x:f>MAX(0,C218-5)</x:f>
        <x:v>50</x:v>
      </x:c>
      <x:c r="E218" s="3" t="n">
        <x:f>MIN(99,C218+5)</x:f>
        <x:v>60</x:v>
      </x:c>
      <x:c r="F218" s="3" t="n">
        <x:v>4</x:v>
      </x:c>
      <x:c r="G218" s="3" t="str">
        <x:v>Assistant estimate; not VibeMathed</x:v>
      </x:c>
      <x:c r="H218" s="3" t="str">
        <x:v>https://github.com/openai/math/blob/main/preprints/The-free-energy-of-the-Ising-random-perceptron-September-24-2026/The-free-energy-of-the-Ising-random-perceptron-September-24-2026.pdf</x:v>
      </x:c>
      <x:c r="I218" s="3" t="str">
        <x:v>https://github.com/openai/math/blob/main/lean/docs/222.md</x:v>
      </x:c>
      <x:c r="J218" s="3" t="str">
        <x:v>A linked scope document exists; read it for exact theorem coverage.</x:v>
      </x:c>
      <x:c r="K218" s="3" t="str">
        <x:v>Determines finite-temperature variational free energies for Gaussian Ising perceptrons with bounded Borel log-potentials and Gaussian spherical perceptrons with bounded continuous potentials, at every positive pattern density. A spherical extension treats bi-orthogonally invariant disorder with compact limiting singular-value distributions and no outliers. At margin −1, the quadratic-penalty spherical model has a sharp feasibility threshold and limiting gap and force laws, with system size, zero temperature, and critical density taken in that order. ([Lean](lean/docs/222.md))</x:v>
      </x:c>
      <x:c r="L218" s="3" t="str">
        <x:v>Established subfield conjecture or structural programme; calibrated against Jacobian=65, cycle double cover=55, Connes rigidity=45 and Feige=35.</x:v>
      </x:c>
    </x:row>
    <x:row r="219" ht="15" customHeight="1">
      <x:c r="A219" s="7" t="str">
        <x:v>223</x:v>
      </x:c>
      <x:c r="B219" s="3" t="str">
        <x:v>Random-cluster interfaces: critical, disordered, thermal, and natural-time scaling</x:v>
      </x:c>
      <x:c r="C219" s="6" t="n">
        <x:v>65</x:v>
      </x:c>
      <x:c r="D219" s="3" t="n">
        <x:f>MAX(0,C219-5)</x:f>
        <x:v>60</x:v>
      </x:c>
      <x:c r="E219" s="3" t="n">
        <x:f>MIN(99,C219+5)</x:f>
        <x:v>70</x:v>
      </x:c>
      <x:c r="F219" s="3" t="n">
        <x:v>6</x:v>
      </x:c>
      <x:c r="G219" s="3" t="str">
        <x:v>Assistant estimate; not VibeMathed</x:v>
      </x:c>
      <x:c r="H219" s="3" t="str">
        <x:v>https://github.com/openai/math/blob/main/preprints/Square-lattice-FK-interfaces-and-nested-loops-for-1-leq-q-lt-4-September-23-2026/paper.pdf</x:v>
      </x:c>
      <x:c r="I219" s="3" t="str"/>
      <x:c r="J219" s="3" t="str">
        <x:v>No family scope link in the catalogue; this alone does not establish absence of all formal artifacts.</x:v>
      </x:c>
      <x:c r="K219" s="3" t="str">
        <x:v>Proves chordal SLEκ limits for critical square-lattice random-cluster interfaces for 0\lt q\le4, with \kappa=4\pi/\arccos(-\sqrt q/2): bounded Jordan domains are allowed for q ≥ 1, and smooth Jordan domains for q &lt; 1, under the stated marked-boundary approximations. For 1\le q\le4, complete nested plane loops converge to CLEκ.</x:v>
      </x:c>
      <x:c r="L219" s="3" t="str">
        <x:v>Established subfield conjecture or structural programme; calibrated against Jacobian=65, cycle double cover=55, Connes rigidity=45 and Feige=35.</x:v>
      </x:c>
    </x:row>
    <x:row r="220" ht="15" customHeight="1">
      <x:c r="A220" s="7" t="str">
        <x:v>224</x:v>
      </x:c>
      <x:c r="B220" s="3" t="str">
        <x:v>Critical and quenched near-critical universality for Poisson–Voronoi percolation</x:v>
      </x:c>
      <x:c r="C220" s="6" t="n">
        <x:v>60</x:v>
      </x:c>
      <x:c r="D220" s="3" t="n">
        <x:f>MAX(0,C220-5)</x:f>
        <x:v>55</x:v>
      </x:c>
      <x:c r="E220" s="3" t="n">
        <x:f>MIN(99,C220+5)</x:f>
        <x:v>65</x:v>
      </x:c>
      <x:c r="F220" s="3" t="n">
        <x:v>3</x:v>
      </x:c>
      <x:c r="G220" s="3" t="str">
        <x:v>Assistant estimate; not VibeMathed</x:v>
      </x:c>
      <x:c r="H220" s="3" t="str">
        <x:v>https://github.com/openai/math/blob/main/preprints/From-critical-crossings-to-quenched-near-critical-universality-in-Voronoi-percolation-October-5-2026/critical-crossings-quenched-near-critical-universality-voronoi-percolation.pdf</x:v>
      </x:c>
      <x:c r="I220" s="3" t="str"/>
      <x:c r="J220" s="3" t="str">
        <x:v>No family scope link in the catalogue; this alone does not establish absence of all formal artifacts.</x:v>
      </x:c>
      <x:c r="K220" s="3" t="str">
        <x:v>Proves Cardy's formula for annealed critical Poisson–Voronoi crossing probabilities in every bounded Jordan quadrilateral. With each model normalized by its own expected unit-square pivotal count, the conditional joint near-critical crossing-threshold laws for rational polygonal quads converge in environment probability to the triangular-lattice reference law. This establishes quenched near-critical universality for crossing thresholds.</x:v>
      </x:c>
      <x:c r="L220" s="3" t="str">
        <x:v>Established subfield conjecture or structural programme; calibrated against Jacobian=65, cycle double cover=55, Connes rigidity=45 and Feige=35.</x:v>
      </x:c>
    </x:row>
    <x:row r="221" ht="15" customHeight="1">
      <x:c r="A221" s="7" t="str">
        <x:v>225</x:v>
      </x:c>
      <x:c r="B221" s="3" t="str">
        <x:v>Gaussian free field limits throughout the balanced six-vertex regime</x:v>
      </x:c>
      <x:c r="C221" s="6" t="n">
        <x:v>55</x:v>
      </x:c>
      <x:c r="D221" s="3" t="n">
        <x:f>MAX(0,C221-5)</x:f>
        <x:v>50</x:v>
      </x:c>
      <x:c r="E221" s="3" t="n">
        <x:f>MIN(99,C221+5)</x:f>
        <x:v>60</x:v>
      </x:c>
      <x:c r="F221" s="3" t="n">
        <x:v>1</x:v>
      </x:c>
      <x:c r="G221" s="3" t="str">
        <x:v>Assistant estimate; not VibeMathed</x:v>
      </x:c>
      <x:c r="H221" s="3" t="str">
        <x:v>https://github.com/openai/math/blob/main/preprints/The-Gaussian-free-field-limit-of-the-balanced-six-vertex-model-with-variance-multiplier-1-over-arcsin-c-over-2-September-23-2026/The-Gaussian-free-field-limit-of-the-balanced-six-vertex-model-with-variance-multiplier-1-over-arcsin-c-over-2-September-23-2026.pdf</x:v>
      </x:c>
      <x:c r="I221" s="3" t="str"/>
      <x:c r="J221" s="3" t="str">
        <x:v>No family scope link in the catalogue; this alone does not establish absence of all formal artifacts.</x:v>
      </x:c>
      <x:c r="K221" s="3" t="str">
        <x:v>The balanced square-lattice six-vertex height field with a=b=1 and 0\lt c\le2 converges to a Gaussian free field, including at the endpoint c = 2. The plane state is defined by balanced-torus limits. For unit height increments and Green kernel -(2\pi)^{-1}\log|x-y|, the exact variance multiplier is 1/\arcsin(c/2).</x:v>
      </x:c>
      <x:c r="L221" s="3" t="str">
        <x:v>Established subfield conjecture or structural programme; calibrated against Jacobian=65, cycle double cover=55, Connes rigidity=45 and Feige=35.</x:v>
      </x:c>
    </x:row>
    <x:row r="222" ht="15" customHeight="1">
      <x:c r="A222" s="7" t="str">
        <x:v>226</x:v>
      </x:c>
      <x:c r="B222" s="3" t="str">
        <x:v>The double-dimer loop ensemble converges to CLE4</x:v>
      </x:c>
      <x:c r="C222" s="6" t="n">
        <x:v>50</x:v>
      </x:c>
      <x:c r="D222" s="3" t="n">
        <x:f>MAX(0,C222-5)</x:f>
        <x:v>45</x:v>
      </x:c>
      <x:c r="E222" s="3" t="n">
        <x:f>MIN(99,C222+5)</x:f>
        <x:v>55</x:v>
      </x:c>
      <x:c r="F222" s="3" t="n">
        <x:v>1</x:v>
      </x:c>
      <x:c r="G222" s="3" t="str">
        <x:v>Assistant estimate; not VibeMathed</x:v>
      </x:c>
      <x:c r="H222" s="3" t="str">
        <x:v>https://github.com/openai/math/blob/main/preprints/The-curve-scaling-limit-of-half-plane-double-dimers-September-23-2026/paper.pdf</x:v>
      </x:c>
      <x:c r="I222" s="3" t="str"/>
      <x:c r="J222" s="3" t="str">
        <x:v>No family scope link in the catalogue; this alone does not establish absence of all formal artifacts.</x:v>
      </x:c>
      <x:c r="K222" s="3" t="str">
        <x:v>Resolves the half-plane Temperleyan form of the double-dimer scaling-limit conjecture: the complete loop ensemble formed by two independent dimer coverings of the Temperleyan square lattice converges to nested CLE4. Convergence matches every macroscopic loop as an unparametrized curve, upgrading convergence of loop observables to convergence of the loops themselves.</x:v>
      </x:c>
      <x:c r="L222" s="3" t="str">
        <x:v>Established subfield conjecture or structural programme; calibrated against Jacobian=65, cycle double cover=55, Connes rigidity=45 and Feige=35.</x:v>
      </x:c>
    </x:row>
    <x:row r="223" ht="15" customHeight="1">
      <x:c r="A223" s="7" t="str">
        <x:v>227</x:v>
      </x:c>
      <x:c r="B223" s="3" t="str">
        <x:v>Critical SK autocorrelation processes and dynamics across the temperature transition</x:v>
      </x:c>
      <x:c r="C223" s="6" t="n">
        <x:v>50</x:v>
      </x:c>
      <x:c r="D223" s="3" t="n">
        <x:f>MAX(0,C223-5)</x:f>
        <x:v>45</x:v>
      </x:c>
      <x:c r="E223" s="3" t="n">
        <x:f>MIN(99,C223+5)</x:f>
        <x:v>55</x:v>
      </x:c>
      <x:c r="F223" s="3" t="n">
        <x:v>8</x:v>
      </x:c>
      <x:c r="G223" s="3" t="str">
        <x:v>Assistant estimate; not VibeMathed</x:v>
      </x:c>
      <x:c r="H223" s="3" t="str">
        <x:v>https://github.com/openai/math/blob/main/preprints/Universality-of-critical-quench-autocorrelations-in-the-Sherrington-Kirkpatrick-model-October-5-2026/main.pdf</x:v>
      </x:c>
      <x:c r="I223" s="3" t="str">
        <x:v>https://github.com/openai/math/blob/main/lean/docs/227.md</x:v>
      </x:c>
      <x:c r="J223" s="3" t="str">
        <x:v>A linked scope document exists; read it for exact theorem coverage.</x:v>
      </x:c>
      <x:c r="K223" s="3" t="str">
        <x:v>For zero-field Gaussian SK heat-bath dynamics with rate-one updates per spin, proves worst-start cutoff on the \log n scale for fixed 0\le\beta\lt 1, mixing time n^{2/3+o(1)} at β = 1, and stretched-exponential mixing from a Gibbs-sampled fixed starting configuration for β &gt; 1, in probability over disorder. At criticality, rescaled stationary and quench autocorrelation processes have universal random limits for Gaussian and Rademacher disorder; the quench limit relaxes to the stationary limit. ([Lean](lean/docs/227.md))</x:v>
      </x:c>
      <x:c r="L223" s="3" t="str">
        <x:v>Established subfield conjecture or structural programme; calibrated against Jacobian=65, cycle double cover=55, Connes rigidity=45 and Feige=35.</x:v>
      </x:c>
    </x:row>
    <x:row r="224" ht="15" customHeight="1">
      <x:c r="A224" s="7" t="str">
        <x:v>228</x:v>
      </x:c>
      <x:c r="B224" s="3" t="str">
        <x:v>Continuum phase transitions for radial pair potentials</x:v>
      </x:c>
      <x:c r="C224" s="6" t="n">
        <x:v>55</x:v>
      </x:c>
      <x:c r="D224" s="3" t="n">
        <x:f>MAX(0,C224-5)</x:f>
        <x:v>50</x:v>
      </x:c>
      <x:c r="E224" s="3" t="n">
        <x:f>MIN(99,C224+5)</x:f>
        <x:v>60</x:v>
      </x:c>
      <x:c r="F224" s="3" t="n">
        <x:v>2</x:v>
      </x:c>
      <x:c r="G224" s="3" t="str">
        <x:v>Assistant estimate; not VibeMathed</x:v>
      </x:c>
      <x:c r="H224" s="3" t="str">
        <x:v>https://github.com/openai/math/blob/main/preprints/A-continuum-temperature-singularity-for-a-radial-pair-potential-September-24-2026/paper.pdf</x:v>
      </x:c>
      <x:c r="I224" s="3" t="str">
        <x:v>https://github.com/openai/math/blob/main/lean/docs/228.md</x:v>
      </x:c>
      <x:c r="J224" s="3" t="str">
        <x:v>A linked scope document exists; read it for exact theorem coverage.</x:v>
      </x:c>
      <x:c r="K224" s="3" t="str">
        <x:v>Constructs stable distance-dependent pair interactions for three-dimensional classical particles with a first-order phase transition: the canonical free energy has a derivative jump at one inverse temperature throughout an open density interval. One potential has a divergent repulsive core; another is bounded and continuous with an integrable power-law tail, realizing the type of transition sought in Simon's continuum problem. ([Lean](lean/docs/228.md))</x:v>
      </x:c>
      <x:c r="L224" s="3" t="str">
        <x:v>Established subfield conjecture or structural programme; calibrated against Jacobian=65, cycle double cover=55, Connes rigidity=45 and Feige=35.</x:v>
      </x:c>
    </x:row>
    <x:row r="225" ht="15" customHeight="1">
      <x:c r="A225" s="7" t="str">
        <x:v>229</x:v>
      </x:c>
      <x:c r="B225" s="3" t="str">
        <x:v>Exact three- and four-state reconstruction thresholds and four-state tree capacity</x:v>
      </x:c>
      <x:c r="C225" s="6" t="n">
        <x:v>40</x:v>
      </x:c>
      <x:c r="D225" s="3" t="n">
        <x:f>MAX(0,C225-5)</x:f>
        <x:v>35</x:v>
      </x:c>
      <x:c r="E225" s="3" t="n">
        <x:f>MIN(99,C225+5)</x:f>
        <x:v>45</x:v>
      </x:c>
      <x:c r="F225" s="3" t="n">
        <x:v>3</x:v>
      </x:c>
      <x:c r="G225" s="3" t="str">
        <x:v>Assistant estimate; not VibeMathed</x:v>
      </x:c>
      <x:c r="H225" s="3" t="str">
        <x:v>https://github.com/openai/math/blob/main/preprints/The-Reconstruction-Threshold-for-the-Ferromagnetic-Four-State-Potts-Model-October-5-2026/four-state-potts.pdf</x:v>
      </x:c>
      <x:c r="I225" s="3" t="str">
        <x:v>https://github.com/openai/math/blob/main/lean/docs/229.md</x:v>
      </x:c>
      <x:c r="J225" s="3" t="str">
        <x:v>A linked scope document exists; read it for exact theorem coverage.</x:v>
      </x:c>
      <x:c r="K225" s="3" t="str">
        <x:v>Proves the exact reconstruction threshold d\lambda^2\gt 1, with nonreconstruction at equality, for three-state symmetric and four-state ferromagnetic broadcasting on regular trees (d ≥ 2) and observed Poisson trees (mean d &gt; 1 and d &gt; 0, respectively), with Poisson advantage averaged without conditioning on survival. The three-state theorem allows both signs of λ and gives the exact weak-recovery threshold for the symmetric three-community stochastic block model. ([Lean](lean/docs/229.md))</x:v>
      </x:c>
      <x:c r="L225" s="3" t="str">
        <x:v>Specialty problem or narrower frontier; calibrated against Feige=35, swap chain=30 and typical Erdos=10.</x:v>
      </x:c>
    </x:row>
    <x:row r="226" ht="15" customHeight="1">
      <x:c r="A226" s="7" t="str">
        <x:v>230</x:v>
      </x:c>
      <x:c r="B226" s="3" t="str">
        <x:v>Exact Hausdorff gauges for SLE</x:v>
      </x:c>
      <x:c r="C226" s="6" t="n">
        <x:v>40</x:v>
      </x:c>
      <x:c r="D226" s="3" t="n">
        <x:f>MAX(0,C226-5)</x:f>
        <x:v>35</x:v>
      </x:c>
      <x:c r="E226" s="3" t="n">
        <x:f>MIN(99,C226+5)</x:f>
        <x:v>45</x:v>
      </x:c>
      <x:c r="F226" s="3" t="n">
        <x:v>2</x:v>
      </x:c>
      <x:c r="G226" s="3" t="str">
        <x:v>Assistant estimate; not VibeMathed</x:v>
      </x:c>
      <x:c r="H226" s="3" t="str">
        <x:v>https://github.com/openai/math/blob/main/preprints/An-exact-Hausdorff-gauge-for-SLE-September-25-2026/An-exact-Hausdorff-gauge-for-SLE-September-25-2026.pdf</x:v>
      </x:c>
      <x:c r="I226" s="3" t="str">
        <x:v>https://github.com/openai/math/blob/main/lean/docs/230.md</x:v>
      </x:c>
      <x:c r="J226" s="3" t="str">
        <x:v>A linked scope document exists; read it for exact theorem coverage.</x:v>
      </x:c>
      <x:c r="K226" s="3" t="str">
        <x:v>Resolves Schramm’s Hausdorff-measure question for chordal SLEκ, 0\lt \kappa\lt 8. The explicit gauge r^d(\log\log(1/r))^{(2-d)/2}, d=1+\kappa/8, gives almost surely positive finite measure to every trace segment \gamma([s,t]) with 0\lt s\lt t\lt \infty, and finite expected measure to the trace in every bounded disk. ([Lean](lean/docs/230.md))</x:v>
      </x:c>
      <x:c r="L226" s="3" t="str">
        <x:v>Specialty problem or narrower frontier; calibrated against Feige=35, swap chain=30 and typical Erdos=10.</x:v>
      </x:c>
    </x:row>
    <x:row r="227" ht="15" customHeight="1">
      <x:c r="A227" s="7" t="str">
        <x:v>231</x:v>
      </x:c>
      <x:c r="B227" s="3" t="str">
        <x:v>The free uniform spanning forest is a factor of IID</x:v>
      </x:c>
      <x:c r="C227" s="6" t="n">
        <x:v>35</x:v>
      </x:c>
      <x:c r="D227" s="3" t="n">
        <x:f>MAX(0,C227-5)</x:f>
        <x:v>30</x:v>
      </x:c>
      <x:c r="E227" s="3" t="n">
        <x:f>MIN(99,C227+5)</x:f>
        <x:v>40</x:v>
      </x:c>
      <x:c r="F227" s="3" t="n">
        <x:v>1</x:v>
      </x:c>
      <x:c r="G227" s="3" t="str">
        <x:v>Assistant estimate; not VibeMathed</x:v>
      </x:c>
      <x:c r="H227" s="3" t="str">
        <x:v>https://github.com/openai/math/blob/main/preprints/The-free-uniform-spanning-forest-is-a-factor-of-IID-September-25-2026/The-free-uniform-spanning-forest-is-a-factor-of-IID-September-25-2026.pdf</x:v>
      </x:c>
      <x:c r="I227" s="3" t="str">
        <x:v>https://github.com/openai/math/blob/main/lean/docs/231.md</x:v>
      </x:c>
      <x:c r="J227" s="3" t="str">
        <x:v>A linked scope document exists; read it for exact theorem coverage.</x:v>
      </x:c>
      <x:c r="K227" s="3" t="str">
        <x:v>On every infinite connected locally finite simple unweighted graph, the free uniform spanning forest is a factor of independent vertex labels, by one isomorphism-equivariant rule using no root. Translation-invariant strongly Rayleigh binary processes on every countable group, including invariant determinantal processes with Hermitian positive-contraction kernels, are also factors of IID. ([Lean](lean/docs/231.md))</x:v>
      </x:c>
      <x:c r="L227" s="3" t="str">
        <x:v>Specialty problem or narrower frontier; calibrated against Feige=35, swap chain=30 and typical Erdos=10.</x:v>
      </x:c>
    </x:row>
    <x:row r="228" ht="15" customHeight="1">
      <x:c r="A228" s="7" t="str">
        <x:v>232</x:v>
      </x:c>
      <x:c r="B228" s="3" t="str">
        <x:v>Gaussian fields and interfaces for triangular-lattice Lipschitz heights</x:v>
      </x:c>
      <x:c r="C228" s="6" t="n">
        <x:v>45</x:v>
      </x:c>
      <x:c r="D228" s="3" t="n">
        <x:f>MAX(0,C228-5)</x:f>
        <x:v>40</x:v>
      </x:c>
      <x:c r="E228" s="3" t="n">
        <x:f>MIN(99,C228+5)</x:f>
        <x:v>50</x:v>
      </x:c>
      <x:c r="F228" s="3" t="n">
        <x:v>3</x:v>
      </x:c>
      <x:c r="G228" s="3" t="str">
        <x:v>Assistant estimate; not VibeMathed</x:v>
      </x:c>
      <x:c r="H228" s="3" t="str">
        <x:v>https://github.com/openai/math/blob/main/preprints/Gaussian-free-field-limits-of-weighted-integer-Lipschitz-heights-September-25-2026/paper.pdf</x:v>
      </x:c>
      <x:c r="I228" s="3" t="str"/>
      <x:c r="J228" s="3" t="str">
        <x:v>No family scope link in the catalogue; this alone does not establish absence of all formal artifacts.</x:v>
      </x:c>
      <x:c r="K228" s="3" t="str">
        <x:v>Proves Gaussian free field limits on bounded smooth simply connected domains for triangular-lattice height models: uniform odd heights with increments 0,\pm2 and two-arc boundary values \pm1, and zero-boundary integer Lipschitz heights weighted by fixed x\in[1/\sqrt2,1]. Uniform real Lipschitz heights also converge to a Gaussian field; at a tuned opposite-boundary amplitude, their interface converges to chordal SLE4, establishing Schramm’s real-field/interface predictions.</x:v>
      </x:c>
      <x:c r="L228" s="3" t="str">
        <x:v>Established subfield conjecture or structural programme; calibrated against Jacobian=65, cycle double cover=55, Connes rigidity=45 and Feige=35.</x:v>
      </x:c>
    </x:row>
    <x:row r="229" ht="15" customHeight="1">
      <x:c r="A229" s="7" t="str">
        <x:v>233</x:v>
      </x:c>
      <x:c r="B229" s="3" t="str">
        <x:v>The joint critical Ashkin–Teller current limit</x:v>
      </x:c>
      <x:c r="C229" s="6" t="n">
        <x:v>45</x:v>
      </x:c>
      <x:c r="D229" s="3" t="n">
        <x:f>MAX(0,C229-5)</x:f>
        <x:v>40</x:v>
      </x:c>
      <x:c r="E229" s="3" t="n">
        <x:f>MIN(99,C229+5)</x:f>
        <x:v>50</x:v>
      </x:c>
      <x:c r="F229" s="3" t="n">
        <x:v>1</x:v>
      </x:c>
      <x:c r="G229" s="3" t="str">
        <x:v>Assistant estimate; not VibeMathed</x:v>
      </x:c>
      <x:c r="H229" s="3" t="str">
        <x:v>https://github.com/openai/math/blob/main/preprints/The-joint-scaling-limit-of-critical-Ashkin-Teller-currents-September-25-2026/main.pdf</x:v>
      </x:c>
      <x:c r="I229" s="3" t="str"/>
      <x:c r="J229" s="3" t="str">
        <x:v>No family scope link in the catalogue; this alone does not establish absence of all formal artifacts.</x:v>
      </x:c>
      <x:c r="K229" s="3" t="str">
        <x:v>Identifies the joint scaling limit of Ashkin–Teller heights and both complete current-cluster collections throughout the critical line, including the four-state Potts endpoint. In bounded Jordan domains with admissible lattice approximations and wired primal/free dual boundaries, the height converges to the predicted Gaussian free field, and the clusters to canonical recursive sets of that same field, retaining every nesting depth.</x:v>
      </x:c>
      <x:c r="L229" s="3" t="str">
        <x:v>Established subfield conjecture or structural programme; calibrated against Jacobian=65, cycle double cover=55, Connes rigidity=45 and Feige=35.</x:v>
      </x:c>
    </x:row>
    <x:row r="230" ht="15" customHeight="1">
      <x:c r="A230" s="7" t="str">
        <x:v>234</x:v>
      </x:c>
      <x:c r="B230" s="3" t="str">
        <x:v>All-temperature pressure of orthogonally invariant Ising spin glasses</x:v>
      </x:c>
      <x:c r="C230" s="6" t="n">
        <x:v>45</x:v>
      </x:c>
      <x:c r="D230" s="3" t="n">
        <x:f>MAX(0,C230-5)</x:f>
        <x:v>40</x:v>
      </x:c>
      <x:c r="E230" s="3" t="n">
        <x:f>MIN(99,C230+5)</x:f>
        <x:v>50</x:v>
      </x:c>
      <x:c r="F230" s="3" t="n">
        <x:v>1</x:v>
      </x:c>
      <x:c r="G230" s="3" t="str">
        <x:v>Assistant estimate; not VibeMathed</x:v>
      </x:c>
      <x:c r="H230" s="3" t="str">
        <x:v>https://github.com/openai/math/blob/main/preprints/All-temperature-pressure-for-orthogonally-invariant-Ising-spin-glasses-September-25-2026/paper.pdf</x:v>
      </x:c>
      <x:c r="I230" s="3" t="str">
        <x:v>https://github.com/openai/math/blob/main/lean/docs/234.md</x:v>
      </x:c>
      <x:c r="J230" s="3" t="str">
        <x:v>A linked scope document exists; read it for exact theorem coverage.</x:v>
      </x:c>
      <x:c r="K230" s="3" t="str">
        <x:v>Gives an exact variational formula for the limiting pressure of orthogonally invariant Ising spin glasses at every fixed temperature, both almost surely and in expectation. The coupling matrix is a Haar-random rotation of a deterministic spectrum converging to a compactly supported law, with extreme eigenvalues converging to its support edges. The zero-field ground-state energy follows as temperature tends to zero. ([Lean](lean/docs/234.md))</x:v>
      </x:c>
      <x:c r="L230" s="3" t="str">
        <x:v>Established subfield conjecture or structural programme; calibrated against Jacobian=65, cycle double cover=55, Connes rigidity=45 and Feige=35.</x:v>
      </x:c>
    </x:row>
    <x:row r="231" ht="15" customHeight="1">
      <x:c r="A231" s="7" t="str">
        <x:v>235</x:v>
      </x:c>
      <x:c r="B231" s="3" t="str">
        <x:v>Limiting random SAT thresholds, sharp variance and computability</x:v>
      </x:c>
      <x:c r="C231" s="6" t="n">
        <x:v>45</x:v>
      </x:c>
      <x:c r="D231" s="3" t="n">
        <x:f>MAX(0,C231-5)</x:f>
        <x:v>40</x:v>
      </x:c>
      <x:c r="E231" s="3" t="n">
        <x:f>MIN(99,C231+5)</x:f>
        <x:v>50</x:v>
      </x:c>
      <x:c r="F231" s="3" t="n">
        <x:v>4</x:v>
      </x:c>
      <x:c r="G231" s="3" t="str">
        <x:v>Assistant estimate; not VibeMathed</x:v>
      </x:c>
      <x:c r="H231" s="3" t="str">
        <x:v>https://github.com/openai/math/blob/main/preprints/A-Limiting-Satisfiability-Threshold-for-Every-Fixed-Clause-Size-September-25-2026/article.pdf</x:v>
      </x:c>
      <x:c r="I231" s="3" t="str">
        <x:v>https://github.com/openai/math/blob/main/lean/docs/235.md</x:v>
      </x:c>
      <x:c r="J231" s="3" t="str">
        <x:v>A linked scope document exists; read it for exact theorem coverage.</x:v>
      </x:c>
      <x:c r="K231" s="3" t="str">
        <x:v>For random k-SAT with independent uniformly signed proper clauses sampled with replacement, proves finite positive limiting thresholds and hitting-time variance \Theta_k(n) for every fixed k ≥ 3, and computability of the 3-SAT threshold. We credit Gaia Carenini with priority for resolving the threshold-existence conjecture in her concurrent [ECCC TR26-229](https://eccc.weizmann.ac.il/report/2026/229/), made public October 5, 2026; this family supplies another proof and the sharper variance and computability results. ([Lean](lean/docs/235.md))</x:v>
      </x:c>
      <x:c r="L231" s="3" t="str">
        <x:v>Established subfield conjecture or structural programme; calibrated against Jacobian=65, cycle double cover=55, Connes rigidity=45 and Feige=35.</x:v>
      </x:c>
    </x:row>
    <x:row r="232" ht="15" customHeight="1">
      <x:c r="A232" s="7" t="str">
        <x:v>236</x:v>
      </x:c>
      <x:c r="B232" s="3" t="str">
        <x:v>The exact factor-of-IID threshold for free Ising spins on trees</x:v>
      </x:c>
      <x:c r="C232" s="6" t="n">
        <x:v>30</x:v>
      </x:c>
      <x:c r="D232" s="3" t="n">
        <x:f>MAX(0,C232-5)</x:f>
        <x:v>25</x:v>
      </x:c>
      <x:c r="E232" s="3" t="n">
        <x:f>MIN(99,C232+5)</x:f>
        <x:v>35</x:v>
      </x:c>
      <x:c r="F232" s="3" t="n">
        <x:v>1</x:v>
      </x:c>
      <x:c r="G232" s="3" t="str">
        <x:v>Assistant estimate; not VibeMathed</x:v>
      </x:c>
      <x:c r="H232" s="3" t="str">
        <x:v>https://github.com/openai/math/blob/main/preprints/The-sharp-factor-of-IID-threshold-for-the-free-Ising-model-on-regular-trees-September-26-2026/article.pdf</x:v>
      </x:c>
      <x:c r="I232" s="3" t="str">
        <x:v>https://github.com/openai/math/blob/main/lean/docs/236.md</x:v>
      </x:c>
      <x:c r="J232" s="3" t="str">
        <x:v>A linked scope document exists; read it for exact theorem coverage.</x:v>
      </x:c>
      <x:c r="K232" s="3" t="str">
        <x:v>Determines when the free zero-field ferromagnetic Ising state on the infinite d-regular tree is a factor of independent vertex labels: exactly when \tanh\beta\le(d-1)^{-1/2}, including equality, for d ≥ 3 and β ≥ 0. The construction uses no root and is almost surely equivariant for each fixed tree automorphism, resolving the ferromagnetic case of Lyons's question. ([Lean](lean/docs/236.md))</x:v>
      </x:c>
      <x:c r="L232" s="3" t="str">
        <x:v>Specialty problem or narrower frontier; calibrated against Feige=35, swap chain=30 and typical Erdos=10.</x:v>
      </x:c>
    </x:row>
    <x:row r="233" ht="15" customHeight="1">
      <x:c r="A233" s="7" t="str">
        <x:v>237</x:v>
      </x:c>
      <x:c r="B233" s="3" t="str">
        <x:v>The three-quarter exponent for honeycomb self-avoiding walk</x:v>
      </x:c>
      <x:c r="C233" s="6" t="n">
        <x:v>65</x:v>
      </x:c>
      <x:c r="D233" s="3" t="n">
        <x:f>MAX(0,C233-5)</x:f>
        <x:v>60</x:v>
      </x:c>
      <x:c r="E233" s="3" t="n">
        <x:f>MIN(99,C233+5)</x:f>
        <x:v>70</x:v>
      </x:c>
      <x:c r="F233" s="3" t="n">
        <x:v>13</x:v>
      </x:c>
      <x:c r="G233" s="3" t="str">
        <x:v>Assistant estimate; not VibeMathed</x:v>
      </x:c>
      <x:c r="H233" s="3" t="str">
        <x:v>https://github.com/openai/math/blob/main/preprints/Radial-transfer-estimates-and-polygon-length-laws-for-honeycomb-walks-September-26-2026/main.pdf</x:v>
      </x:c>
      <x:c r="I233" s="3" t="str">
        <x:v>https://github.com/openai/math/blob/main/lean/docs/237.md</x:v>
      </x:c>
      <x:c r="J233" s="3" t="str">
        <x:v>A linked scope document exists; read it for exact theorem coverage.</x:v>
      </x:c>
      <x:c r="K233" s="3" t="str">
        <x:v>Proves the diameter form of Nienhuis's predicted three-quarter exponent: a uniformly chosen n-step self-avoiding walk on the honeycomb lattice has diameter n^{3/4+o(1)}. Its local mass and covering numbers have exponent 4/3. These estimates hold at every sufficiently large fixed length, simultaneously across scales, with arbitrarily high polynomial probability. ([Lean](lean/docs/237.md))</x:v>
      </x:c>
      <x:c r="L233" s="3" t="str">
        <x:v>Established subfield conjecture or structural programme; calibrated against Jacobian=65, cycle double cover=55, Connes rigidity=45 and Feige=35.</x:v>
      </x:c>
    </x:row>
    <x:row r="234" ht="15" customHeight="1">
      <x:c r="A234" s="7" t="str">
        <x:v>238</x:v>
      </x:c>
      <x:c r="B234" s="3" t="str">
        <x:v>Optimal logarithmic mixing of the Thorp shuffle</x:v>
      </x:c>
      <x:c r="C234" s="6" t="n">
        <x:v>30</x:v>
      </x:c>
      <x:c r="D234" s="3" t="n">
        <x:f>MAX(0,C234-5)</x:f>
        <x:v>25</x:v>
      </x:c>
      <x:c r="E234" s="3" t="n">
        <x:f>MIN(99,C234+5)</x:f>
        <x:v>35</x:v>
      </x:c>
      <x:c r="F234" s="3" t="n">
        <x:v>12</x:v>
      </x:c>
      <x:c r="G234" s="3" t="str">
        <x:v>Assistant estimate; not VibeMathed</x:v>
      </x:c>
      <x:c r="H234" s="3" t="str">
        <x:v>https://github.com/openai/math/blob/main/preprints/Optimal-order-mixing-of-the-Thorp-shuffle-September-26-2026/paper.pdf</x:v>
      </x:c>
      <x:c r="I234" s="3" t="str">
        <x:v>https://github.com/openai/math/blob/main/lean/docs/238.md</x:v>
      </x:c>
      <x:c r="J234" s="3" t="str">
        <x:v>A linked scope document exists; read it for exact theorem coverage.</x:v>
      </x:c>
      <x:c r="K234" s="3" t="str">
        <x:v>Proves that the Thorp shuffle randomizes N=2^d labeled cards in \Theta(\log N) physical shuffles, settling its optimal mixing order for power-of-two deck sizes. Convergence is in total variation from the worst initial ordering and concerns the entire permutation, not just individual card positions. ([Lean](lean/docs/238.md))</x:v>
      </x:c>
      <x:c r="L234" s="3" t="str">
        <x:v>Specialty problem or narrower frontier; calibrated against Feige=35, swap chain=30 and typical Erdos=10.</x:v>
      </x:c>
    </x:row>
    <x:row r="235" ht="15" customHeight="1">
      <x:c r="A235" s="7" t="str">
        <x:v>239</x:v>
      </x:c>
      <x:c r="B235" s="3" t="str">
        <x:v>Sharp singularity rates for symmetric random sign matrices</x:v>
      </x:c>
      <x:c r="C235" s="6" t="n">
        <x:v>40</x:v>
      </x:c>
      <x:c r="D235" s="3" t="n">
        <x:f>MAX(0,C235-5)</x:f>
        <x:v>35</x:v>
      </x:c>
      <x:c r="E235" s="3" t="n">
        <x:f>MIN(99,C235+5)</x:f>
        <x:v>45</x:v>
      </x:c>
      <x:c r="F235" s="3" t="n">
        <x:v>2</x:v>
      </x:c>
      <x:c r="G235" s="3" t="str">
        <x:v>Assistant estimate; not VibeMathed</x:v>
      </x:c>
      <x:c r="H235" s="3" t="str">
        <x:v>https://github.com/openai/math/blob/main/preprints/The-sharp-exponential-rate-of-singularity-for-symmetric-Bernoulli-matrices-October-3-2026/symmetric-bernoulli-singularity.pdf</x:v>
      </x:c>
      <x:c r="I235" s="3" t="str"/>
      <x:c r="J235" s="3" t="str">
        <x:v>No family scope link in the catalogue; this alone does not establish absence of all formal artifacts.</x:v>
      </x:c>
      <x:c r="K235" s="3" t="str">
        <x:v>Determines the sharp exponential singularity rate of symmetric random sign matrices with independent entries on and above the diagonal. Uniform signs give \Pr(\det A_n=0)=(1/2+o(1))^n; for fixed bias p\in(0,1)\setminus\{1/2\}, the rate is (p^2+(1-p)^2+o(1))^n. In the biased case, agreeing rows attain this rate.</x:v>
      </x:c>
      <x:c r="L235" s="3" t="str">
        <x:v>Specialty problem or narrower frontier; calibrated against Feige=35, swap chain=30 and typical Erdos=10.</x:v>
      </x:c>
    </x:row>
    <x:row r="236" ht="15" customHeight="1">
      <x:c r="A236" s="7" t="str">
        <x:v>240</x:v>
      </x:c>
      <x:c r="B236" s="3" t="str">
        <x:v>Shelah's eventual categoricity and the prescribed-threshold obstruction</x:v>
      </x:c>
      <x:c r="C236" s="6" t="n">
        <x:v>65</x:v>
      </x:c>
      <x:c r="D236" s="3" t="n">
        <x:f>MAX(0,C236-5)</x:f>
        <x:v>60</x:v>
      </x:c>
      <x:c r="E236" s="3" t="n">
        <x:f>MIN(99,C236+5)</x:f>
        <x:v>70</x:v>
      </x:c>
      <x:c r="F236" s="3" t="n">
        <x:v>2</x:v>
      </x:c>
      <x:c r="G236" s="3" t="str">
        <x:v>Assistant estimate; not VibeMathed</x:v>
      </x:c>
      <x:c r="H236" s="3" t="str">
        <x:v>https://github.com/openai/math/blob/main/preprints/A-CH-Obstruction-to-a-Prescribed-Categoricity-Threshold-September-24-2026/paper.pdf</x:v>
      </x:c>
      <x:c r="I236" s="3" t="str">
        <x:v>https://github.com/openai/math/blob/main/lean/docs/240.md</x:v>
      </x:c>
      <x:c r="J236" s="3" t="str">
        <x:v>A linked scope document exists; read it for exact theorem coverage.</x:v>
      </x:c>
      <x:c r="K236" s="3" t="str">
        <x:v>Proves Shelah's eventual categoricity conjecture in ZFC: for each bound on the Löwenheim–Skolem number, a uniform threshold makes categoricity of an abstract elementary class in one cardinal above that threshold imply categoricity throughout the same tail. Categoricity means uniqueness up to isomorphism at a given cardinality. Under the continuum hypothesis, a proposed specific Hanf threshold need not suffice. ([Lean](lean/docs/240.md))</x:v>
      </x:c>
      <x:c r="L236" s="3" t="str">
        <x:v>Established subfield conjecture or structural programme; calibrated against Jacobian=65, cycle double cover=55, Connes rigidity=45 and Feige=35.</x:v>
      </x:c>
    </x:row>
    <x:row r="237" ht="15" customHeight="1">
      <x:c r="A237" s="7" t="str">
        <x:v>241</x:v>
      </x:c>
      <x:c r="B237" s="3" t="str">
        <x:v>Rigidity of the Turing degrees</x:v>
      </x:c>
      <x:c r="C237" s="6" t="n">
        <x:v>55</x:v>
      </x:c>
      <x:c r="D237" s="3" t="n">
        <x:f>MAX(0,C237-5)</x:f>
        <x:v>50</x:v>
      </x:c>
      <x:c r="E237" s="3" t="n">
        <x:f>MIN(99,C237+5)</x:f>
        <x:v>60</x:v>
      </x:c>
      <x:c r="F237" s="3" t="n">
        <x:v>1</x:v>
      </x:c>
      <x:c r="G237" s="3" t="str">
        <x:v>Assistant estimate; not VibeMathed</x:v>
      </x:c>
      <x:c r="H237" s="3" t="str">
        <x:v>https://github.com/openai/math/blob/main/preprints/Rigidity-of-the-Turing-degrees-September-24-2026/paper.pdf</x:v>
      </x:c>
      <x:c r="I237" s="3" t="str">
        <x:v>https://github.com/openai/math/blob/main/lean/docs/241.md</x:v>
      </x:c>
      <x:c r="J237" s="3" t="str">
        <x:v>A linked scope document exists; read it for exact theorem coverage.</x:v>
      </x:c>
      <x:c r="K237" s="3" t="str">
        <x:v>Every order automorphism of the Turing degrees is the identity, resolving their rigidity problem. Thus no nontrivial relabeling of degrees preserves the ordering by relative computability. ([Lean](lean/docs/241.md))</x:v>
      </x:c>
      <x:c r="L237" s="3" t="str">
        <x:v>Established subfield conjecture or structural programme; calibrated against Jacobian=65, cycle double cover=55, Connes rigidity=45 and Feige=35.</x:v>
      </x:c>
    </x:row>
    <x:row r="238" ht="15" customHeight="1">
      <x:c r="A238" s="7" t="str">
        <x:v>242</x:v>
      </x:c>
      <x:c r="B238" s="3" t="str">
        <x:v>Single-fold Diophantine representations and undecidability under an at-most-one-solution promise</x:v>
      </x:c>
      <x:c r="C238" s="6" t="n">
        <x:v>60</x:v>
      </x:c>
      <x:c r="D238" s="3" t="n">
        <x:f>MAX(0,C238-5)</x:f>
        <x:v>55</x:v>
      </x:c>
      <x:c r="E238" s="3" t="n">
        <x:f>MIN(99,C238+5)</x:f>
        <x:v>65</x:v>
      </x:c>
      <x:c r="F238" s="3" t="n">
        <x:v>1</x:v>
      </x:c>
      <x:c r="G238" s="3" t="str">
        <x:v>Assistant estimate; not VibeMathed</x:v>
      </x:c>
      <x:c r="H238" s="3" t="str">
        <x:v>https://github.com/openai/math/blob/main/preprints/Single-fold-Diophantine-representations-September-24-2026/paper.pdf</x:v>
      </x:c>
      <x:c r="I238" s="3" t="str">
        <x:v>https://github.com/openai/math/blob/main/lean/docs/242.md</x:v>
      </x:c>
      <x:c r="J238" s="3" t="str">
        <x:v>A linked scope document exists; read it for exact theorem coverage.</x:v>
      </x:c>
      <x:c r="K238" s="3" t="str">
        <x:v>Every recursively enumerable set of tuples of natural numbers has a Diophantine representation with exactly one auxiliary solution for each member and none for nonmembers. This proves the single-fold conjecture and hence the finite-fold conjecture. Diophantine solvability over the nonnegative integers remains undecidable even with an at-most-one-solution promise. ([Lean](lean/docs/242.md))</x:v>
      </x:c>
      <x:c r="L238" s="3" t="str">
        <x:v>Established subfield conjecture or structural programme; calibrated against Jacobian=65, cycle double cover=55, Connes rigidity=45 and Feige=35.</x:v>
      </x:c>
    </x:row>
    <x:row r="239" ht="15" customHeight="1">
      <x:c r="A239" s="7" t="str">
        <x:v>243</x:v>
      </x:c>
      <x:c r="B239" s="3" t="str">
        <x:v>Separating choiceless counting from polynomial time and witnessed choice</x:v>
      </x:c>
      <x:c r="C239" s="6" t="n">
        <x:v>40</x:v>
      </x:c>
      <x:c r="D239" s="3" t="n">
        <x:f>MAX(0,C239-5)</x:f>
        <x:v>35</x:v>
      </x:c>
      <x:c r="E239" s="3" t="n">
        <x:f>MIN(99,C239+5)</x:f>
        <x:v>45</x:v>
      </x:c>
      <x:c r="F239" s="3" t="n">
        <x:v>2</x:v>
      </x:c>
      <x:c r="G239" s="3" t="str">
        <x:v>Assistant estimate; not VibeMathed</x:v>
      </x:c>
      <x:c r="H239" s="3" t="str">
        <x:v>https://github.com/openai/math/blob/main/preprints/Choiceless-polynomial-time-with-counting-does-not-capture-polynomial-time-September-23-2026/paper.pdf</x:v>
      </x:c>
      <x:c r="I239" s="3" t="str">
        <x:v>https://github.com/openai/math/blob/main/lean/docs/243.md</x:v>
      </x:c>
      <x:c r="J239" s="3" t="str">
        <x:v>A linked scope document exists; read it for exact theorem coverage.</x:v>
      </x:c>
      <x:c r="K239" s="3" t="str">
        <x:v>Confirms the Blass–Gurevich–Shelah noncapture conjecture: consistency of a linear system over 𝔽3 defines a polynomial-time query on unordered finite structures that choiceless polynomial time with counting cannot express. A separate result shows that adding witnessed symmetric choice strictly increases expressive power. Both separations hold for the full counting formalism, allowing hereditarily finite sets of arbitrary finite rank. ([Lean](lean/docs/243.md))</x:v>
      </x:c>
      <x:c r="L239" s="3" t="str">
        <x:v>Specialty problem or narrower frontier; calibrated against Feige=35, swap chain=30 and typical Erdos=10.</x:v>
      </x:c>
    </x:row>
    <x:row r="240" ht="15" customHeight="1">
      <x:c r="A240" s="7" t="str">
        <x:v>244</x:v>
      </x:c>
      <x:c r="B240" s="3" t="str">
        <x:v>The Partition Principle does not imply Choice</x:v>
      </x:c>
      <x:c r="C240" s="6" t="n">
        <x:v>50</x:v>
      </x:c>
      <x:c r="D240" s="3" t="n">
        <x:f>MAX(0,C240-5)</x:f>
        <x:v>45</x:v>
      </x:c>
      <x:c r="E240" s="3" t="n">
        <x:f>MIN(99,C240+5)</x:f>
        <x:v>55</x:v>
      </x:c>
      <x:c r="F240" s="3" t="n">
        <x:v>1</x:v>
      </x:c>
      <x:c r="G240" s="3" t="str">
        <x:v>Assistant estimate; not VibeMathed</x:v>
      </x:c>
      <x:c r="H240" s="3" t="str">
        <x:v>https://github.com/openai/math/blob/main/preprints/The-Partition-Principle-does-not-imply-Choice-September-24-2026/partition-principle-without-choice.pdf</x:v>
      </x:c>
      <x:c r="I240" s="3" t="str">
        <x:v>https://github.com/openai/math/blob/main/lean/docs/244.md</x:v>
      </x:c>
      <x:c r="J240" s="3" t="str">
        <x:v>A linked scope document exists; read it for exact theorem coverage.</x:v>
      </x:c>
      <x:c r="K240" s="3" t="str">
        <x:v>Assuming ZF is consistent, constructs a model in which every surjective image of a set injects into that set, yet the axiom of choice fails. Choice for ordinal-indexed families still holds. From any countable transitive model of ZFC, a separate construction gives a transitive symmetric extension with these properties and no new countable sequences of ground-model elements. ([Lean](lean/docs/244.md))</x:v>
      </x:c>
      <x:c r="L240" s="3" t="str">
        <x:v>Established subfield conjecture or structural programme; calibrated against Jacobian=65, cycle double cover=55, Connes rigidity=45 and Feige=35.</x:v>
      </x:c>
    </x:row>
    <x:row r="241" ht="15" customHeight="1">
      <x:c r="A241" s="7" t="str">
        <x:v>245</x:v>
      </x:c>
      <x:c r="B241" s="3" t="str">
        <x:v>Weak normalization implies strong normalization in pure type systems</x:v>
      </x:c>
      <x:c r="C241" s="6" t="n">
        <x:v>40</x:v>
      </x:c>
      <x:c r="D241" s="3" t="n">
        <x:f>MAX(0,C241-5)</x:f>
        <x:v>35</x:v>
      </x:c>
      <x:c r="E241" s="3" t="n">
        <x:f>MIN(99,C241+5)</x:f>
        <x:v>45</x:v>
      </x:c>
      <x:c r="F241" s="3" t="n">
        <x:v>1</x:v>
      </x:c>
      <x:c r="G241" s="3" t="str">
        <x:v>Assistant estimate; not VibeMathed</x:v>
      </x:c>
      <x:c r="H241" s="3" t="str">
        <x:v>https://github.com/openai/math/blob/main/preprints/Weak-and-strong-normalization-in-pure-type-systems-September-25-2026/paper.pdf</x:v>
      </x:c>
      <x:c r="I241" s="3" t="str">
        <x:v>https://github.com/openai/math/blob/main/lean/docs/245.md</x:v>
      </x:c>
      <x:c r="J241" s="3" t="str">
        <x:v>A linked scope document exists; read it for exact theorem coverage.</x:v>
      </x:c>
      <x:c r="K241" s="3" t="str">
        <x:v>Proves that weak normalization implies strong normalization for every pure type system: if every legal expression in every valid context has a β-normal form, every β-reduction sequence terminates. This resolves the β-Barendregt–Geuvers–Klop conjecture, including nonfunctional rules and open contexts. ([Lean](lean/docs/245.md))</x:v>
      </x:c>
      <x:c r="L241" s="3" t="str">
        <x:v>Specialty problem or narrower frontier; calibrated against Feige=35, swap chain=30 and typical Erdos=10.</x:v>
      </x:c>
    </x:row>
    <x:row r="242" ht="15" customHeight="1">
      <x:c r="A242" s="7" t="str">
        <x:v>246</x:v>
      </x:c>
      <x:c r="B242" s="3" t="str">
        <x:v>Cannon's conjecture</x:v>
      </x:c>
      <x:c r="C242" s="6" t="n">
        <x:v>65</x:v>
      </x:c>
      <x:c r="D242" s="3" t="n">
        <x:f>MAX(0,C242-5)</x:f>
        <x:v>60</x:v>
      </x:c>
      <x:c r="E242" s="3" t="n">
        <x:f>MIN(99,C242+5)</x:f>
        <x:v>70</x:v>
      </x:c>
      <x:c r="F242" s="3" t="n">
        <x:v>1</x:v>
      </x:c>
      <x:c r="G242" s="3" t="str">
        <x:v>Assistant estimate; not VibeMathed</x:v>
      </x:c>
      <x:c r="H242" s="3" t="str">
        <x:v>https://github.com/openai/math/blob/main/preprints/A-Modulus-Proof-of-Cannons-Conjecture-September-23-2026/paper.pdf</x:v>
      </x:c>
      <x:c r="I242" s="3" t="str">
        <x:v>https://github.com/openai/math/blob/main/lean/docs/246.md</x:v>
      </x:c>
      <x:c r="J242" s="3" t="str">
        <x:v>A linked scope document exists; read it for exact theorem coverage.</x:v>
      </x:c>
      <x:c r="K242" s="3" t="str">
        <x:v>Every word-hyperbolic group with boundary homeomorphic to S2 admits a proper cocompact isometric action on hyperbolic three-space with finite kernel, proving Cannon's conjecture. Every torsion-free such group is therefore the fundamental group of a closed hyperbolic three-manifold. ([Lean](lean/docs/246.md))</x:v>
      </x:c>
      <x:c r="L242" s="3" t="str">
        <x:v>Established subfield conjecture or structural programme; calibrated against Jacobian=65, cycle double cover=55, Connes rigidity=45 and Feige=35.</x:v>
      </x:c>
    </x:row>
    <x:row r="243" ht="15" customHeight="1">
      <x:c r="A243" s="7" t="str">
        <x:v>247</x:v>
      </x:c>
      <x:c r="B243" s="3" t="str">
        <x:v>An infinite finitely presented residually finite 2-group and a finitely presented nil algebra</x:v>
      </x:c>
      <x:c r="C243" s="6" t="n">
        <x:v>60</x:v>
      </x:c>
      <x:c r="D243" s="3" t="n">
        <x:f>MAX(0,C243-5)</x:f>
        <x:v>55</x:v>
      </x:c>
      <x:c r="E243" s="3" t="n">
        <x:f>MIN(99,C243+5)</x:f>
        <x:v>65</x:v>
      </x:c>
      <x:c r="F243" s="3" t="n">
        <x:v>2</x:v>
      </x:c>
      <x:c r="G243" s="3" t="str">
        <x:v>Assistant estimate; not VibeMathed</x:v>
      </x:c>
      <x:c r="H243" s="3" t="str">
        <x:v>https://github.com/openai/math/blob/main/preprints/An-infinite-finitely-presented-residually-finite-2-group-October-5-2026/residually-finite-torsion.pdf</x:v>
      </x:c>
      <x:c r="I243" s="3" t="str">
        <x:v>https://github.com/openai/math/blob/main/lean/docs/247.md</x:v>
      </x:c>
      <x:c r="J243" s="3" t="str">
        <x:v>A linked scope document exists; read it for exact theorem coverage.</x:v>
      </x:c>
      <x:c r="K243" s="3" t="str">
        <x:v>Constructs an infinite finitely presented residually finite group whose elements all have finite 2-power order, answering the finitely presented Burnside problem negatively even in this class. The construction also yields an infinite-dimensional finitely presented nil associative 𝔽2-algebra and a finitely presented infinite-dimensional algebraic unitization, giving negative answers to the corresponding nilpotence and Kurosh finiteness questions. ([Lean](lean/docs/247.md))</x:v>
      </x:c>
      <x:c r="L243" s="3" t="str">
        <x:v>Established subfield conjecture or structural programme; calibrated against Jacobian=65, cycle double cover=55, Connes rigidity=45 and Feige=35.</x:v>
      </x:c>
    </x:row>
    <x:row r="244" ht="15" customHeight="1">
      <x:c r="A244" s="7" t="str">
        <x:v>248</x:v>
      </x:c>
      <x:c r="B244" s="3" t="str">
        <x:v>Thompson's group F is nonamenable</x:v>
      </x:c>
      <x:c r="C244" s="6" t="n">
        <x:v>55</x:v>
      </x:c>
      <x:c r="D244" s="3" t="n">
        <x:f>MAX(0,C244-5)</x:f>
        <x:v>50</x:v>
      </x:c>
      <x:c r="E244" s="3" t="n">
        <x:f>MIN(99,C244+5)</x:f>
        <x:v>60</x:v>
      </x:c>
      <x:c r="F244" s="3" t="n">
        <x:v>1</x:v>
      </x:c>
      <x:c r="G244" s="3" t="str">
        <x:v>Assistant estimate; not VibeMathed</x:v>
      </x:c>
      <x:c r="H244" s="3" t="str">
        <x:v>https://github.com/openai/math/blob/main/preprints/Thompsons-group-F-is-nonamenable-September-23-2026/paper.pdf</x:v>
      </x:c>
      <x:c r="I244" s="3" t="str">
        <x:v>https://github.com/openai/math/blob/main/lean/docs/248.md</x:v>
      </x:c>
      <x:c r="J244" s="3" t="str">
        <x:v>A linked scope document exists; read it for exact theorem coverage.</x:v>
      </x:c>
      <x:c r="K244" s="3" t="str">
        <x:v>Proves that Thompson's group F, the group of dyadic piecewise linear homeomorphisms of the interval, is nonamenable, resolving its longstanding amenability problem. ([Lean](lean/docs/248.md))</x:v>
      </x:c>
      <x:c r="L244" s="3" t="str">
        <x:v>Established subfield conjecture or structural programme; calibrated against Jacobian=65, cycle double cover=55, Connes rigidity=45 and Feige=35.</x:v>
      </x:c>
    </x:row>
    <x:row r="245" ht="15" customHeight="1">
      <x:c r="A245" s="7" t="str">
        <x:v>249</x:v>
      </x:c>
      <x:c r="B245" s="3" t="str">
        <x:v>A finitely generated Eilenberg–Ganea counterexample</x:v>
      </x:c>
      <x:c r="C245" s="6" t="n">
        <x:v>50</x:v>
      </x:c>
      <x:c r="D245" s="3" t="n">
        <x:f>MAX(0,C245-5)</x:f>
        <x:v>45</x:v>
      </x:c>
      <x:c r="E245" s="3" t="n">
        <x:f>MIN(99,C245+5)</x:f>
        <x:v>55</x:v>
      </x:c>
      <x:c r="F245" s="3" t="n">
        <x:v>1</x:v>
      </x:c>
      <x:c r="G245" s="3" t="str">
        <x:v>Assistant estimate; not VibeMathed</x:v>
      </x:c>
      <x:c r="H245" s="3" t="str">
        <x:v>https://github.com/openai/math/blob/main/preprints/A-finitely-generated-counterexample-to-the-Eilenberg-Ganea-conjecture-September-23-2026/paper.pdf</x:v>
      </x:c>
      <x:c r="I245" s="3" t="str">
        <x:v>https://github.com/openai/math/blob/main/lean/docs/249.md</x:v>
      </x:c>
      <x:c r="J245" s="3" t="str">
        <x:v>A linked scope document exists; read it for exact theorem coverage.</x:v>
      </x:c>
      <x:c r="K245" s="3" t="str">
        <x:v>Constructs a finitely generated residually finite group with integral cohomological dimension two and geometric dimension three, disproving the Eilenberg–Ganea conjecture. It has no two-dimensional classifying space, even with infinitely many cells. ([Lean](lean/docs/249.md))</x:v>
      </x:c>
      <x:c r="L245" s="3" t="str">
        <x:v>Established subfield conjecture or structural programme; calibrated against Jacobian=65, cycle double cover=55, Connes rigidity=45 and Feige=35.</x:v>
      </x:c>
    </x:row>
    <x:row r="246" ht="15" customHeight="1">
      <x:c r="A246" s="7" t="str">
        <x:v>250</x:v>
      </x:c>
      <x:c r="B246" s="3" t="str">
        <x:v>Boone–Higman embeddings with higher finiteness</x:v>
      </x:c>
      <x:c r="C246" s="6" t="n">
        <x:v>50</x:v>
      </x:c>
      <x:c r="D246" s="3" t="n">
        <x:f>MAX(0,C246-5)</x:f>
        <x:v>45</x:v>
      </x:c>
      <x:c r="E246" s="3" t="n">
        <x:f>MIN(99,C246+5)</x:f>
        <x:v>55</x:v>
      </x:c>
      <x:c r="F246" s="3" t="n">
        <x:v>3</x:v>
      </x:c>
      <x:c r="G246" s="3" t="str">
        <x:v>Assistant estimate; not VibeMathed</x:v>
      </x:c>
      <x:c r="H246" s="3" t="str">
        <x:v>https://github.com/openai/math/blob/main/preprints/Finite-algebraic-envelopes-and-the-Boone-Higman-conjecture-September-23-2026/paper.pdf</x:v>
      </x:c>
      <x:c r="I246" s="3" t="str">
        <x:v>https://github.com/openai/math/blob/main/lean/docs/250.md</x:v>
      </x:c>
      <x:c r="J246" s="3" t="str">
        <x:v>A linked scope document exists; read it for exact theorem coverage.</x:v>
      </x:c>
      <x:c r="K246" s="3" t="str">
        <x:v>A finitely generated group has decidable word problem exactly when it embeds in a finitely presented simple group, proving the Boone–Higman conjecture. The target can have type F∞: a classifying space with finitely many cells in each dimension. A single group of type F∞ can also contain every finitely presented group. ([Lean](lean/docs/250.md))</x:v>
      </x:c>
      <x:c r="L246" s="3" t="str">
        <x:v>Established subfield conjecture or structural programme; calibrated against Jacobian=65, cycle double cover=55, Connes rigidity=45 and Feige=35.</x:v>
      </x:c>
    </x:row>
    <x:row r="247" ht="15" customHeight="1">
      <x:c r="A247" s="7" t="str">
        <x:v>251</x:v>
      </x:c>
      <x:c r="B247" s="3" t="str">
        <x:v>Amenability, unitarizability, and strong Ulam stability</x:v>
      </x:c>
      <x:c r="C247" s="6" t="n">
        <x:v>55</x:v>
      </x:c>
      <x:c r="D247" s="3" t="n">
        <x:f>MAX(0,C247-5)</x:f>
        <x:v>50</x:v>
      </x:c>
      <x:c r="E247" s="3" t="n">
        <x:f>MIN(99,C247+5)</x:f>
        <x:v>60</x:v>
      </x:c>
      <x:c r="F247" s="3" t="n">
        <x:v>2</x:v>
      </x:c>
      <x:c r="G247" s="3" t="str">
        <x:v>Assistant estimate; not VibeMathed</x:v>
      </x:c>
      <x:c r="H247" s="3" t="str">
        <x:v>https://github.com/openai/math/blob/main/preprints/Unitarizability-Implies-Amenability-for-Countable-Groups-September-23-2026/paper.pdf</x:v>
      </x:c>
      <x:c r="I247" s="3" t="str">
        <x:v>https://github.com/openai/math/blob/main/lean/docs/251.md</x:v>
      </x:c>
      <x:c r="J247" s="3" t="str">
        <x:v>A linked scope document exists; read it for exact theorem coverage.</x:v>
      </x:c>
      <x:c r="K247" s="3" t="str">
        <x:v>Resolves Dixmier's problem for all discrete groups: amenability is equivalent to every uniformly bounded Hilbert-space representation being similar to a unitary representation. For countable discrete groups, amenability is also equivalent to strong Ulam stability: sufficiently accurate unitary approximate representations are uniformly close in operator norm to genuine representations on the same, possibly infinite-dimensional, Hilbert space. ([Lean](lean/docs/251.md))</x:v>
      </x:c>
      <x:c r="L247" s="3" t="str">
        <x:v>Established subfield conjecture or structural programme; calibrated against Jacobian=65, cycle double cover=55, Connes rigidity=45 and Feige=35.</x:v>
      </x:c>
    </x:row>
    <x:row r="248" ht="15" customHeight="1">
      <x:c r="A248" s="7" t="str">
        <x:v>252</x:v>
      </x:c>
      <x:c r="B248" s="3" t="str">
        <x:v>A torsion-free hyperbolic group that is neither residually finite nor linear over any field</x:v>
      </x:c>
      <x:c r="C248" s="6" t="n">
        <x:v>65</x:v>
      </x:c>
      <x:c r="D248" s="3" t="n">
        <x:f>MAX(0,C248-5)</x:f>
        <x:v>60</x:v>
      </x:c>
      <x:c r="E248" s="3" t="n">
        <x:f>MIN(99,C248+5)</x:f>
        <x:v>70</x:v>
      </x:c>
      <x:c r="F248" s="3" t="n">
        <x:v>1</x:v>
      </x:c>
      <x:c r="G248" s="3" t="str">
        <x:v>Assistant estimate; not VibeMathed</x:v>
      </x:c>
      <x:c r="H248" s="3" t="str">
        <x:v>https://github.com/openai/math/blob/main/preprints/a-torsion-free-hyperbolic-group-that-is-not-residually-finite-September-23-2026/paper.pdf</x:v>
      </x:c>
      <x:c r="I248" s="3" t="str">
        <x:v>https://github.com/openai/math/blob/main/lean/docs/252.md</x:v>
      </x:c>
      <x:c r="J248" s="3" t="str">
        <x:v>A linked scope document exists; read it for exact theorem coverage.</x:v>
      </x:c>
      <x:c r="K248" s="3" t="str">
        <x:v>Constructs a torsion-free word-hyperbolic group that is not residually finite, answering the residual-finiteness question negatively. One fixed nonidentity element is killed by every finite-dimensional linear representation over every commutative field, so the group is not linear over any such field. ([Lean](lean/docs/252.md))</x:v>
      </x:c>
      <x:c r="L248" s="3" t="str">
        <x:v>Established subfield conjecture or structural programme; calibrated against Jacobian=65, cycle double cover=55, Connes rigidity=45 and Feige=35.</x:v>
      </x:c>
    </x:row>
    <x:row r="249" ht="15" customHeight="1">
      <x:c r="A249" s="7" t="str">
        <x:v>253</x:v>
      </x:c>
      <x:c r="B249" s="3" t="str">
        <x:v>An infinite finitely presented simple amenable group</x:v>
      </x:c>
      <x:c r="C249" s="6" t="n">
        <x:v>45</x:v>
      </x:c>
      <x:c r="D249" s="3" t="n">
        <x:f>MAX(0,C249-5)</x:f>
        <x:v>40</x:v>
      </x:c>
      <x:c r="E249" s="3" t="n">
        <x:f>MIN(99,C249+5)</x:f>
        <x:v>50</x:v>
      </x:c>
      <x:c r="F249" s="3" t="n">
        <x:v>1</x:v>
      </x:c>
      <x:c r="G249" s="3" t="str">
        <x:v>Assistant estimate; not VibeMathed</x:v>
      </x:c>
      <x:c r="H249" s="3" t="str">
        <x:v>https://github.com/openai/math/blob/main/preprints/An-Infinite-Finitely-Presented-Simple-Amenable-Group-September-23-2026/paper.pdf</x:v>
      </x:c>
      <x:c r="I249" s="3" t="str">
        <x:v>https://github.com/openai/math/blob/main/lean/docs/253.md</x:v>
      </x:c>
      <x:c r="J249" s="3" t="str">
        <x:v>A linked scope document exists; read it for exact theorem coverage.</x:v>
      </x:c>
      <x:c r="K249" s="3" t="str">
        <x:v>Constructs an infinite finitely presented simple amenable group, answering the longstanding question of whether these properties can occur simultaneously. ([Lean](lean/docs/253.md))</x:v>
      </x:c>
      <x:c r="L249" s="3" t="str">
        <x:v>Established subfield conjecture or structural programme; calibrated against Jacobian=65, cycle double cover=55, Connes rigidity=45 and Feige=35.</x:v>
      </x:c>
    </x:row>
    <x:row r="250" ht="15" customHeight="1">
      <x:c r="A250" s="7" t="str">
        <x:v>254</x:v>
      </x:c>
      <x:c r="B250" s="3" t="str">
        <x:v>Classifying spaces and geometric obstructions for Artin groups</x:v>
      </x:c>
      <x:c r="C250" s="6" t="n">
        <x:v>55</x:v>
      </x:c>
      <x:c r="D250" s="3" t="n">
        <x:f>MAX(0,C250-5)</x:f>
        <x:v>50</x:v>
      </x:c>
      <x:c r="E250" s="3" t="n">
        <x:f>MIN(99,C250+5)</x:f>
        <x:v>60</x:v>
      </x:c>
      <x:c r="F250" s="3" t="n">
        <x:v>3</x:v>
      </x:c>
      <x:c r="G250" s="3" t="str">
        <x:v>Assistant estimate; not VibeMathed</x:v>
      </x:c>
      <x:c r="H250" s="3" t="str">
        <x:v>https://github.com/openai/math/blob/main/preprints/Harmonic-heights-and-the-Artin-K-pi-1-conjecture-September-23-2026/paper.pdf</x:v>
      </x:c>
      <x:c r="I250" s="3" t="str">
        <x:v>https://github.com/openai/math/blob/main/lean/docs/254.md</x:v>
      </x:c>
      <x:c r="J250" s="3" t="str">
        <x:v>A linked scope document exists; read it for exact theorem coverage.</x:v>
      </x:c>
      <x:c r="K250" s="3" t="str">
        <x:v>The Salvetti complex of every finite-rank Artin group is aspherical, proving the Artin K(\pi,1) conjecture. Arbitrary intersections of its parabolic subgroups are parabolic, proving the Parabolic Intersection Conjecture. An explicit Artin group admits no proper cocompact isometric action on any nonempty proper CAT(0) space. ([Lean](lean/docs/254.md))</x:v>
      </x:c>
      <x:c r="L250" s="3" t="str">
        <x:v>Established subfield conjecture or structural programme; calibrated against Jacobian=65, cycle double cover=55, Connes rigidity=45 and Feige=35.</x:v>
      </x:c>
    </x:row>
    <x:row r="251" ht="15" customHeight="1">
      <x:c r="A251" s="7" t="str">
        <x:v>255</x:v>
      </x:c>
      <x:c r="B251" s="3" t="str">
        <x:v>Quasi-isometric recognition of virtually polycyclic groups</x:v>
      </x:c>
      <x:c r="C251" s="6" t="n">
        <x:v>50</x:v>
      </x:c>
      <x:c r="D251" s="3" t="n">
        <x:f>MAX(0,C251-5)</x:f>
        <x:v>45</x:v>
      </x:c>
      <x:c r="E251" s="3" t="n">
        <x:f>MIN(99,C251+5)</x:f>
        <x:v>55</x:v>
      </x:c>
      <x:c r="F251" s="3" t="n">
        <x:v>1</x:v>
      </x:c>
      <x:c r="G251" s="3" t="str">
        <x:v>Assistant estimate; not VibeMathed</x:v>
      </x:c>
      <x:c r="H251" s="3" t="str">
        <x:v>https://github.com/openai/math/blob/main/preprints/quasi-isometric-recognition-of-virtually-polycyclic-groups-September-24-2026/paper.pdf</x:v>
      </x:c>
      <x:c r="I251" s="3" t="str">
        <x:v>https://github.com/openai/math/blob/main/lean/docs/255.md</x:v>
      </x:c>
      <x:c r="J251" s="3" t="str">
        <x:v>A linked scope document exists; read it for exact theorem coverage.</x:v>
      </x:c>
      <x:c r="K251" s="3" t="str">
        <x:v>Proves that every finitely generated group quasi-isometric to a finitely generated virtually polycyclic group is virtually polycyclic, resolving the Eskin–Fisher–Whyte lattice-recognition conjecture. Equivalently, a group quasi-isometric to a lattice in a connected simply connected solvable Lie group is virtually a uniform lattice in some such Lie group, possibly a different one. ([Lean](lean/docs/255.md))</x:v>
      </x:c>
      <x:c r="L251" s="3" t="str">
        <x:v>Established subfield conjecture or structural programme; calibrated against Jacobian=65, cycle double cover=55, Connes rigidity=45 and Feige=35.</x:v>
      </x:c>
    </x:row>
    <x:row r="252" ht="15" customHeight="1">
      <x:c r="A252" s="7" t="str">
        <x:v>256</x:v>
      </x:c>
      <x:c r="B252" s="3" t="str">
        <x:v>Nonsingular systems of equations over arbitrary groups</x:v>
      </x:c>
      <x:c r="C252" s="6" t="n">
        <x:v>50</x:v>
      </x:c>
      <x:c r="D252" s="3" t="n">
        <x:f>MAX(0,C252-5)</x:f>
        <x:v>45</x:v>
      </x:c>
      <x:c r="E252" s="3" t="n">
        <x:f>MIN(99,C252+5)</x:f>
        <x:v>55</x:v>
      </x:c>
      <x:c r="F252" s="3" t="n">
        <x:v>2</x:v>
      </x:c>
      <x:c r="G252" s="3" t="str">
        <x:v>Assistant estimate; not VibeMathed</x:v>
      </x:c>
      <x:c r="H252" s="3" t="str">
        <x:v>https://github.com/openai/math/blob/main/preprints/Nonsingular-systems-of-equations-over-arbitrary-groups-October-5-2026/nonsingular-systems-over-arbitrary-groups.pdf</x:v>
      </x:c>
      <x:c r="I252" s="3" t="str">
        <x:v>https://github.com/openai/math/blob/main/lean/docs/256.md</x:v>
      </x:c>
      <x:c r="J252" s="3" t="str">
        <x:v>A linked scope document exists; read it for exact theorem coverage.</x:v>
      </x:c>
      <x:c r="K252" s="3" t="str">
        <x:v>Proves that every finite system of equations over an arbitrary group whose exponent-sum matrix has full row rank over ℚ has a simultaneous solution in an overgroup, resolving Howie's conjecture. The coefficient group embeds in the presented quotient. A companion proves Kervaire's conjecture: adjoining one generator and one relation cannot trivialize a nontrivial group. ([Lean](lean/docs/256.md))</x:v>
      </x:c>
      <x:c r="L252" s="3" t="str">
        <x:v>Established subfield conjecture or structural programme; calibrated against Jacobian=65, cycle double cover=55, Connes rigidity=45 and Feige=35.</x:v>
      </x:c>
    </x:row>
    <x:row r="253" ht="15" customHeight="1">
      <x:c r="A253" s="7" t="str">
        <x:v>257</x:v>
      </x:c>
      <x:c r="B253" s="3" t="str">
        <x:v>A hyperbolic group without a geometric CAT(0) action</x:v>
      </x:c>
      <x:c r="C253" s="6" t="n">
        <x:v>50</x:v>
      </x:c>
      <x:c r="D253" s="3" t="n">
        <x:f>MAX(0,C253-5)</x:f>
        <x:v>45</x:v>
      </x:c>
      <x:c r="E253" s="3" t="n">
        <x:f>MIN(99,C253+5)</x:f>
        <x:v>55</x:v>
      </x:c>
      <x:c r="F253" s="3" t="n">
        <x:v>1</x:v>
      </x:c>
      <x:c r="G253" s="3" t="str">
        <x:v>Assistant estimate; not VibeMathed</x:v>
      </x:c>
      <x:c r="H253" s="3" t="str">
        <x:v>https://github.com/openai/math/blob/main/preprints/A-hyperbolic-group-with-no-geometric-CAT0-action-September-25-2026/paper.pdf</x:v>
      </x:c>
      <x:c r="I253" s="3" t="str">
        <x:v>https://github.com/openai/math/blob/main/lean/docs/257.md</x:v>
      </x:c>
      <x:c r="J253" s="3" t="str">
        <x:v>A linked scope document exists; read it for exact theorem coverage.</x:v>
      </x:c>
      <x:c r="K253" s="3" t="str">
        <x:v>Answers negatively whether every word-hyperbolic group is a CAT(0) group. Constructs one with a finite classifying space but no proper cocompact isometric action on any proper complete \mathop{\mathrm{CAT}}\nolimits (0) space, in any dimension. ([Lean](lean/docs/257.md))</x:v>
      </x:c>
      <x:c r="L253" s="3" t="str">
        <x:v>Established subfield conjecture or structural programme; calibrated against Jacobian=65, cycle double cover=55, Connes rigidity=45 and Feige=35.</x:v>
      </x:c>
    </x:row>
    <x:row r="254" ht="15" customHeight="1">
      <x:c r="A254" s="7" t="str">
        <x:v>258</x:v>
      </x:c>
      <x:c r="B254" s="3" t="str">
        <x:v>Gersten’s conjecture and virtual compact specialness of one-relator groups</x:v>
      </x:c>
      <x:c r="C254" s="6" t="n">
        <x:v>50</x:v>
      </x:c>
      <x:c r="D254" s="3" t="n">
        <x:f>MAX(0,C254-5)</x:f>
        <x:v>45</x:v>
      </x:c>
      <x:c r="E254" s="3" t="n">
        <x:f>MIN(99,C254+5)</x:f>
        <x:v>55</x:v>
      </x:c>
      <x:c r="F254" s="3" t="n">
        <x:v>2</x:v>
      </x:c>
      <x:c r="G254" s="3" t="str">
        <x:v>Assistant estimate; not VibeMathed</x:v>
      </x:c>
      <x:c r="H254" s="3" t="str">
        <x:v>https://github.com/openai/math/blob/main/preprints/Baumslag-Solitar-free-one-relator-groups-are-hyperbolic-September-25-2026/paper.pdf</x:v>
      </x:c>
      <x:c r="I254" s="3" t="str"/>
      <x:c r="J254" s="3" t="str">
        <x:v>No family scope link in the catalogue; this alone does not establish absence of all formal artifacts.</x:v>
      </x:c>
      <x:c r="K254" s="3" t="str">
        <x:v>Proves Gersten's conjecture: every finitely generated one-relator group containing no Baumslag–Solitar subgroup \mathrm{BS}(m,n), with m,n\ne0, is word-hyperbolic. It also proves that every word-hyperbolic one-relator group is virtually compact special.</x:v>
      </x:c>
      <x:c r="L254" s="3" t="str">
        <x:v>Established subfield conjecture or structural programme; calibrated against Jacobian=65, cycle double cover=55, Connes rigidity=45 and Feige=35.</x:v>
      </x:c>
    </x:row>
    <x:row r="255" ht="15" customHeight="1">
      <x:c r="A255" s="7" t="str">
        <x:v>259</x:v>
      </x:c>
      <x:c r="B255" s="3" t="str">
        <x:v>A group without fixed price</x:v>
      </x:c>
      <x:c r="C255" s="6" t="n">
        <x:v>50</x:v>
      </x:c>
      <x:c r="D255" s="3" t="n">
        <x:f>MAX(0,C255-5)</x:f>
        <x:v>45</x:v>
      </x:c>
      <x:c r="E255" s="3" t="n">
        <x:f>MIN(99,C255+5)</x:f>
        <x:v>55</x:v>
      </x:c>
      <x:c r="F255" s="3" t="n">
        <x:v>1</x:v>
      </x:c>
      <x:c r="G255" s="3" t="str">
        <x:v>Assistant estimate; not VibeMathed</x:v>
      </x:c>
      <x:c r="H255" s="3" t="str">
        <x:v>https://github.com/openai/math/blob/main/preprints/A-group-without-fixed-price-October-5-2026/unequal-costs-rank-100-amalgam.pdf</x:v>
      </x:c>
      <x:c r="I255" s="3" t="str"/>
      <x:c r="J255" s="3" t="str">
        <x:v>No family scope link in the catalogue; this alone does not establish absence of all formal artifacts.</x:v>
      </x:c>
      <x:c r="K255" s="3" t="str">
        <x:v>Constructs a finitely generated group with two essentially free probability-measure-preserving actions of different costs, answering the general fixed-price problem negatively. Its Bernoulli action has cost bounded away from one, while a sequence of finite height extensions has costs tending to one.</x:v>
      </x:c>
      <x:c r="L255" s="3" t="str">
        <x:v>Established subfield conjecture or structural programme; calibrated against Jacobian=65, cycle double cover=55, Connes rigidity=45 and Feige=35.</x:v>
      </x:c>
    </x:row>
    <x:row r="256" ht="15" customHeight="1">
      <x:c r="A256" s="7" t="str">
        <x:v>260</x:v>
      </x:c>
      <x:c r="B256" s="3" t="str">
        <x:v>Spacetime Penrose inequalities: enclosing area, charge, rotation, and anti-de Sitter extensions</x:v>
      </x:c>
      <x:c r="C256" s="6" t="n">
        <x:v>75</x:v>
      </x:c>
      <x:c r="D256" s="3" t="n">
        <x:f>MAX(0,C256-5)</x:f>
        <x:v>70</x:v>
      </x:c>
      <x:c r="E256" s="3" t="n">
        <x:f>MIN(99,C256+5)</x:f>
        <x:v>80</x:v>
      </x:c>
      <x:c r="F256" s="3" t="n">
        <x:v>13</x:v>
      </x:c>
      <x:c r="G256" s="3" t="str">
        <x:v>Assistant estimate; not VibeMathed</x:v>
      </x:c>
      <x:c r="H256" s="3" t="str">
        <x:v>https://github.com/openai/math/blob/main/preprints/The-spacetime-Penrose-inequality-with-charge-and-original-data-rigidity-October-5-2026/paper.pdf</x:v>
      </x:c>
      <x:c r="I256" s="3" t="str">
        <x:v>https://github.com/openai/math/blob/main/lean/docs/260.md</x:v>
      </x:c>
      <x:c r="J256" s="3" t="str">
        <x:v>Selected auxiliary end-replacement/Schwarzschild equality scope, not full spacetime Penrose theorem.</x:v>
      </x:c>
      <x:c r="K256" s="3" t="str">
        <x:v>Proves the sharp enclosing-area spacetime Penrose inequality for smooth one-ended asymptotically flat initial data in every spatial dimension n ≥ 3, under dominant energy, weak future trapping, positive enclosing area, and the stated decay assumptions. It bounds invariant ADM mass below using minimum enclosing area, with equality rigidity under additional horizon hypotheses. Charged upper-area bounds treat dyonic three-dimensional data; the higher-dimensional purely electric extension uses the matched neutral theorem. ([Lean](lean/docs/260.md))</x:v>
      </x:c>
      <x:c r="L256" s="3" t="str">
        <x:v>Central cross-field or major field-defining target; calibrated above the Jacobian=65 anchor.</x:v>
      </x:c>
    </x:row>
    <x:row r="257" ht="15" customHeight="1">
      <x:c r="A257" s="7" t="str">
        <x:v>261</x:v>
      </x:c>
      <x:c r="B257" s="3" t="str">
        <x:v>Localization and delocalization in the Anderson model</x:v>
      </x:c>
      <x:c r="C257" s="6" t="n">
        <x:v>82</x:v>
      </x:c>
      <x:c r="D257" s="3" t="n">
        <x:f>MAX(0,C257-5)</x:f>
        <x:v>77</x:v>
      </x:c>
      <x:c r="E257" s="3" t="n">
        <x:f>MIN(99,C257+5)</x:f>
        <x:v>87</x:v>
      </x:c>
      <x:c r="F257" s="3" t="n">
        <x:v>2</x:v>
      </x:c>
      <x:c r="G257" s="3" t="str">
        <x:v>Assistant estimate; not VibeMathed</x:v>
      </x:c>
      <x:c r="H257" s="3" t="str">
        <x:v>https://github.com/openai/math/blob/main/preprints/Absolutely-Continuous-Spectrum-for-Weak-Disorder-Anderson-Models-in-Dimensions-at-Least-Three-September-23-2026/paper.pdf</x:v>
      </x:c>
      <x:c r="I257" s="3" t="str">
        <x:v>https://github.com/openai/math/blob/main/lean/docs/261.md</x:v>
      </x:c>
      <x:c r="J257" s="3" t="str">
        <x:v>A linked scope document exists; read it for exact theorem coverage.</x:v>
      </x:c>
      <x:c r="K257" s="3" t="str">
        <x:v>Resolves the predicted spectral contrast for the lattice Anderson model with independent uniform site potentials. In dimension two, every positive disorder strength gives almost surely pure-point spectrum. In every fixed dimension d ≥ 3, sufficiently weak positive disorder gives purely absolutely continuous spectrum on a fixed open interval with nonzero spectral weight. ([Lean](lean/docs/261.md))</x:v>
      </x:c>
      <x:c r="L257" s="3" t="str">
        <x:v>The lattice Anderson transition is a central mathematical-physics target connecting spectral theory, probability and transport.</x:v>
      </x:c>
    </x:row>
    <x:row r="258" ht="15" customHeight="1">
      <x:c r="A258" s="7" t="str">
        <x:v>262</x:v>
      </x:c>
      <x:c r="B258" s="3" t="str">
        <x:v>Sharp finite-matrix Lieb–Thirring inequalities and all equality cases</x:v>
      </x:c>
      <x:c r="C258" s="6" t="n">
        <x:v>50</x:v>
      </x:c>
      <x:c r="D258" s="3" t="n">
        <x:f>MAX(0,C258-5)</x:f>
        <x:v>45</x:v>
      </x:c>
      <x:c r="E258" s="3" t="n">
        <x:f>MIN(99,C258+5)</x:f>
        <x:v>55</x:v>
      </x:c>
      <x:c r="F258" s="3" t="n">
        <x:v>3</x:v>
      </x:c>
      <x:c r="G258" s="3" t="str">
        <x:v>Assistant estimate; not VibeMathed</x:v>
      </x:c>
      <x:c r="H258" s="3" t="str">
        <x:v>https://github.com/openai/math/blob/main/preprints/Equality-cases-in-the-sharp-one-dimensional-matrix-Lieb-Thirring-inequality-October-5-2026/sharp-one-dimensional-lieb-thirring-inequalities-matrix-potentials.pdf</x:v>
      </x:c>
      <x:c r="I258" s="3" t="str">
        <x:v>https://github.com/openai/math/blob/main/lean/docs/262.md</x:v>
      </x:c>
      <x:c r="J258" s="3" t="str">
        <x:v>A linked scope document exists; read it for exact theorem coverage.</x:v>
      </x:c>
      <x:c r="K258" s="3" t="str">
        <x:v>Proves the sharp one-dimensional Lieb–Thirring inequality for 1/2\lt \gamma\lt 3/2 and arbitrary finite-matrix potentials W ≥ 0 with \int\mathop{\mathrm{tr}}\nolimits (W^{\gamma+1/2})\lt \infty: the optimal constant is the scalar one-bound-state value, independent of matrix size. All equality cases are direct sums, in one constant unitary basis, of scalar sech2 solitons with independent scales and centers, and zero channels. ([Lean](lean/docs/262.md))</x:v>
      </x:c>
      <x:c r="L258" s="3" t="str">
        <x:v>Established subfield conjecture or structural programme; calibrated against Jacobian=65, cycle double cover=55, Connes rigidity=45 and Feige=35.</x:v>
      </x:c>
    </x:row>
    <x:row r="259" ht="15" customHeight="1">
      <x:c r="A259" s="7" t="str">
        <x:v>263</x:v>
      </x:c>
      <x:c r="B259" s="3" t="str">
        <x:v>The ionization and generalized ionization conjectures</x:v>
      </x:c>
      <x:c r="C259" s="6" t="n">
        <x:v>65</x:v>
      </x:c>
      <x:c r="D259" s="3" t="n">
        <x:f>MAX(0,C259-5)</x:f>
        <x:v>60</x:v>
      </x:c>
      <x:c r="E259" s="3" t="n">
        <x:f>MIN(99,C259+5)</x:f>
        <x:v>70</x:v>
      </x:c>
      <x:c r="F259" s="3" t="n">
        <x:v>3</x:v>
      </x:c>
      <x:c r="G259" s="3" t="str">
        <x:v>Assistant estimate; not VibeMathed</x:v>
      </x:c>
      <x:c r="H259" s="3" t="str">
        <x:v>https://github.com/openai/math/blob/main/preprints/Uniform-excess-charge-for-Coulomb-molecules-and-the-outer-radius-of-neutral-atoms-September-24-2026/paper.pdf</x:v>
      </x:c>
      <x:c r="I259" s="3" t="str">
        <x:v>https://github.com/openai/math/blob/main/lean/docs/263.md</x:v>
      </x:c>
      <x:c r="J259" s="3" t="str">
        <x:v>A linked scope document exists; read it for exact theorem coverage.</x:v>
      </x:c>
      <x:c r="K259" s="3" t="str">
        <x:v>For the full nonrelativistic Coulomb model with two electron spin states, proves that a molecule with M fixed nuclei of charges at least one and total charge Z strictly binds at most Z+CM electrons. Neutral-atom first ionization energies and radii containing all but an expected half-electron have universal positive upper and lower bounds. The energy cost of removing m electrons has Thomas–Fermi asymptotics as m\to\infty and Z/m\to\infty; neutral-atom outer radii have the corresponding iterated-limit asymptotics, taking Z\to\infty first. ([Lean](lean/docs/263.md))</x:v>
      </x:c>
      <x:c r="L259" s="3" t="str">
        <x:v>Established subfield conjecture or structural programme; calibrated against Jacobian=65, cycle double cover=55, Connes rigidity=45 and Feige=35.</x:v>
      </x:c>
    </x:row>
    <x:row r="260" ht="15" customHeight="1">
      <x:c r="A260" s="7" t="str">
        <x:v>264</x:v>
      </x:c>
      <x:c r="B260" s="3" t="str">
        <x:v>Strong cosmic censorship near two-ended Kerr data</x:v>
      </x:c>
      <x:c r="C260" s="6" t="n">
        <x:v>75</x:v>
      </x:c>
      <x:c r="D260" s="3" t="n">
        <x:f>MAX(0,C260-5)</x:f>
        <x:v>70</x:v>
      </x:c>
      <x:c r="E260" s="3" t="n">
        <x:f>MIN(99,C260+5)</x:f>
        <x:v>80</x:v>
      </x:c>
      <x:c r="F260" s="3" t="n">
        <x:v>3</x:v>
      </x:c>
      <x:c r="G260" s="3" t="str">
        <x:v>Assistant estimate; not VibeMathed</x:v>
      </x:c>
      <x:c r="H260" s="3" t="str">
        <x:v>https://github.com/openai/math/blob/main/preprints/Generic-Future-Inextendibility-with-Square-Integrable-Connection-Near-a-Fixed-Kerr-Spacetime-September-23-2026/paper.pdf</x:v>
      </x:c>
      <x:c r="I260" s="3" t="str"/>
      <x:c r="J260" s="3" t="str">
        <x:v>No family scope link in the catalogue; this alone does not establish absence of all formal artifacts.</x:v>
      </x:c>
      <x:c r="K260" s="3" t="str">
        <x:v>Proves local strong cosmic censorship near each fixed rotating subextremal Kerr bridge. A dense Gδ subset of a weighted smooth neighborhood of smooth complete two-ended asymptotically flat vacuum data has full maximal globally hyperbolic developments with no future continuous nondegenerate extension whose weak connection is locally square-integrable. No symmetry is imposed; extensions need not satisfy the vacuum equations.</x:v>
      </x:c>
      <x:c r="L260" s="3" t="str">
        <x:v>Central cross-field or major field-defining target; calibrated above the Jacobian=65 anchor.</x:v>
      </x:c>
    </x:row>
    <x:row r="261" ht="15" customHeight="1">
      <x:c r="A261" s="7" t="str">
        <x:v>265</x:v>
      </x:c>
      <x:c r="B261" s="3" t="str">
        <x:v>Area laws and tensor networks for two-dimensional gapped systems</x:v>
      </x:c>
      <x:c r="C261" s="6" t="n">
        <x:v>65</x:v>
      </x:c>
      <x:c r="D261" s="3" t="n">
        <x:f>MAX(0,C261-5)</x:f>
        <x:v>60</x:v>
      </x:c>
      <x:c r="E261" s="3" t="n">
        <x:f>MIN(99,C261+5)</x:f>
        <x:v>70</x:v>
      </x:c>
      <x:c r="F261" s="3" t="n">
        <x:v>2</x:v>
      </x:c>
      <x:c r="G261" s="3" t="str">
        <x:v>Assistant estimate; not VibeMathed</x:v>
      </x:c>
      <x:c r="H261" s="3" t="str">
        <x:v>https://github.com/openai/math/blob/main/preprints/A-two-dimensional-area-law-from-a-global-spectral-gap-September-24-2026/paper.pdf</x:v>
      </x:c>
      <x:c r="I261" s="3" t="str"/>
      <x:c r="J261" s="3" t="str">
        <x:v>No family scope link in the catalogue; this alone does not establish absence of all formal artifacts.</x:v>
      </x:c>
      <x:c r="K261" s="3" t="str">
        <x:v>Proves an entropy area law for unique ground states of finite-range Hamiltonians on arbitrary finite induced square-lattice domains, using only a uniform full-system spectral gap and bounds on the local interactions. On open L\times L squares, uniformly gapped nearest-neighbor ground states also admit projected entangled-pair state approximations with polynomial bond dimension and global vector error at most L−1.</x:v>
      </x:c>
      <x:c r="L261" s="3" t="str">
        <x:v>Established subfield conjecture or structural programme; calibrated against Jacobian=65, cycle double cover=55, Connes rigidity=45 and Feige=35.</x:v>
      </x:c>
    </x:row>
    <x:row r="262" ht="15" customHeight="1">
      <x:c r="A262" s="7" t="str">
        <x:v>266</x:v>
      </x:c>
      <x:c r="B262" s="3" t="str">
        <x:v>Exactly three mutually unbiased bases in dimension six</x:v>
      </x:c>
      <x:c r="C262" s="6" t="n">
        <x:v>45</x:v>
      </x:c>
      <x:c r="D262" s="3" t="n">
        <x:f>MAX(0,C262-5)</x:f>
        <x:v>40</x:v>
      </x:c>
      <x:c r="E262" s="3" t="n">
        <x:f>MIN(99,C262+5)</x:f>
        <x:v>50</x:v>
      </x:c>
      <x:c r="F262" s="3" t="n">
        <x:v>2</x:v>
      </x:c>
      <x:c r="G262" s="3" t="str">
        <x:v>Assistant estimate; not VibeMathed</x:v>
      </x:c>
      <x:c r="H262" s="3" t="str">
        <x:v>https://github.com/openai/math/blob/main/preprints/The-maximum-number-of-mutually-unbiased-bases-in-dimension-six-September-24-2026/The-maximum-number-of-mutually-unbiased-bases-in-dimension-six-September-24-2026.pdf</x:v>
      </x:c>
      <x:c r="I262" s="3" t="str">
        <x:v>https://github.com/openai/math/blob/main/lean/docs/266.md</x:v>
      </x:c>
      <x:c r="J262" s="3" t="str">
        <x:v>Lean scope gives at most five MUBs and an auxiliary cancellation statement; headline at most three uses separate certified computation.</x:v>
      </x:c>
      <x:c r="K262" s="3" t="str">
        <x:v>Proves N(6)=3, resolving Zauner's dimension-six mutually unbiased bases conjecture: three such bases exist in ℂ6, but four cannot. The exclusion is a complete certified computation under the stated binary64 arithmetic and compiler conditions. An independent companion proves the Matolcsi–Ruzsa–Weiner Fourier-vanishing conjecture for order-six complex Hadamard matrices outside Tao's cubic equivalence class. ([Lean](lean/docs/266.md))</x:v>
      </x:c>
      <x:c r="L262" s="3" t="str">
        <x:v>Established subfield conjecture or structural programme; calibrated against Jacobian=65, cycle double cover=55, Connes rigidity=45 and Feige=35.</x:v>
      </x:c>
    </x:row>
    <x:row r="263" ht="15" customHeight="1">
      <x:c r="A263" s="7" t="str">
        <x:v>267</x:v>
      </x:c>
      <x:c r="B263" s="3" t="str">
        <x:v>Positive-temperature Bose–Einstein condensation and exact quantum depletion</x:v>
      </x:c>
      <x:c r="C263" s="6" t="n">
        <x:v>70</x:v>
      </x:c>
      <x:c r="D263" s="3" t="n">
        <x:f>MAX(0,C263-5)</x:f>
        <x:v>65</x:v>
      </x:c>
      <x:c r="E263" s="3" t="n">
        <x:f>MIN(99,C263+5)</x:f>
        <x:v>75</x:v>
      </x:c>
      <x:c r="F263" s="3" t="n">
        <x:v>5</x:v>
      </x:c>
      <x:c r="G263" s="3" t="str">
        <x:v>Assistant estimate; not VibeMathed</x:v>
      </x:c>
      <x:c r="H263" s="3" t="str">
        <x:v>https://github.com/openai/math/blob/main/preprints/Bose-Einstein-condensation-at-positive-temperature-in-the-dilute-hard-sphere-gas-October-5-2026/positive-temperature-hard-spheres.pdf</x:v>
      </x:c>
      <x:c r="I263" s="3" t="str">
        <x:v>https://github.com/openai/math/blob/main/lean/docs/267.md</x:v>
      </x:c>
      <x:c r="J263" s="3" t="str">
        <x:v>A linked scope document exists; read it for exact theorem coverage.</x:v>
      </x:c>
      <x:c r="K263" s="3" t="str">
        <x:v>Proves Bose–Einstein condensation for the exact canonical Gibbs state of the three-dimensional hard-sphere gas: each fixed exclusion distance and sufficiently small fixed density admit a strictly positive temperature, independent of volume, with positive condensate fraction in the thermodynamic limit. At zero temperature, proves the Bogoliubov leading quantum-depletion law for hard spheres and fixed bounded nonnegative radial finite-range potentials of positive scattering length, taking the thermodynamic limit before the dilute limit. ([Lean](lean/docs/267.md))</x:v>
      </x:c>
      <x:c r="L263" s="3" t="str">
        <x:v>Central cross-field or major field-defining target; calibrated above the Jacobian=65 anchor.</x:v>
      </x:c>
    </x:row>
    <x:row r="264" ht="15" customHeight="1">
      <x:c r="A264" s="7" t="str">
        <x:v>268</x:v>
      </x:c>
      <x:c r="B264" s="3" t="str">
        <x:v>The spin-one Haldane gap</x:v>
      </x:c>
      <x:c r="C264" s="6" t="n">
        <x:v>70</x:v>
      </x:c>
      <x:c r="D264" s="3" t="n">
        <x:f>MAX(0,C264-5)</x:f>
        <x:v>65</x:v>
      </x:c>
      <x:c r="E264" s="3" t="n">
        <x:f>MIN(99,C264+5)</x:f>
        <x:v>75</x:v>
      </x:c>
      <x:c r="F264" s="3" t="n">
        <x:v>2</x:v>
      </x:c>
      <x:c r="G264" s="3" t="str">
        <x:v>Assistant estimate; not VibeMathed</x:v>
      </x:c>
      <x:c r="H264" s="3" t="str">
        <x:v>https://github.com/openai/math/blob/main/preprints/The-periodic-spin-one-Haldane-gap-September-24-2026/paper.pdf</x:v>
      </x:c>
      <x:c r="I264" s="3" t="str"/>
      <x:c r="J264" s="3" t="str">
        <x:v>No family scope link in the catalogue; this alone does not establish absence of all formal artifacts.</x:v>
      </x:c>
      <x:c r="K264" s="3" t="str">
        <x:v>Proves the spin-one Haldane gap conjecture for the pure antiferromagnetic Heisenberg chain on even periodic rings: the spectral gap stays uniformly positive as the chain grows. A companion establishes a gap for odd open chains with endpoint field h=3/5 and gives boundary-selected infinite-volume states with topological index −1.</x:v>
      </x:c>
      <x:c r="L264" s="3" t="str">
        <x:v>Central cross-field or major field-defining target; calibrated above the Jacobian=65 anchor.</x:v>
      </x:c>
    </x:row>
    <x:row r="265" ht="15" customHeight="1">
      <x:c r="A265" s="7" t="str">
        <x:v>269</x:v>
      </x:c>
      <x:c r="B265" s="3" t="str">
        <x:v>Uniform Laughlin gap and stability under bounded scalar disorder</x:v>
      </x:c>
      <x:c r="C265" s="6" t="n">
        <x:v>65</x:v>
      </x:c>
      <x:c r="D265" s="3" t="n">
        <x:f>MAX(0,C265-5)</x:f>
        <x:v>60</x:v>
      </x:c>
      <x:c r="E265" s="3" t="n">
        <x:f>MIN(99,C265+5)</x:f>
        <x:v>70</x:v>
      </x:c>
      <x:c r="F265" s="3" t="n">
        <x:v>2</x:v>
      </x:c>
      <x:c r="G265" s="3" t="str">
        <x:v>Assistant estimate; not VibeMathed</x:v>
      </x:c>
      <x:c r="H265" s="3" t="str">
        <x:v>https://github.com/openai/math/blob/main/preprints/Uniform-Stability-of-the-Spherical-Laughlin-Gap-October-5-2026/uniform-stability-spherical-laughlin-gap.pdf</x:v>
      </x:c>
      <x:c r="I265" s="3" t="str">
        <x:v>https://github.com/openai/math/blob/main/lean/docs/269.md</x:v>
      </x:c>
      <x:c r="J265" s="3" t="str">
        <x:v>A linked scope document exists; read it for exact theorem coverage.</x:v>
      </x:c>
      <x:c r="K265" s="3" t="str">
        <x:v>Proves the fermionic Laughlin spectral-gap conjecture for the full V1 interaction at filling 1/3 on the round sphere. The unique ground state remains uniformly gapped under sufficiently weak bounded real scalar one-body potentials projected to the lowest Landau level. Both the gap and disorder threshold are uniform over all sufficiently large particle numbers and all normalized potential profiles. ([Lean](lean/docs/269.md))</x:v>
      </x:c>
      <x:c r="L265" s="3" t="str">
        <x:v>Established subfield conjecture or structural programme; calibrated against Jacobian=65, cycle double cover=55, Connes rigidity=45 and Feige=35.</x:v>
      </x:c>
    </x:row>
    <x:row r="266" ht="15" customHeight="1">
      <x:c r="A266" s="7" t="str">
        <x:v>270</x:v>
      </x:c>
      <x:c r="B266" s="3" t="str">
        <x:v>Threshold and positive-energy bound states of the BFSS matrix model</x:v>
      </x:c>
      <x:c r="C266" s="6" t="n">
        <x:v>60</x:v>
      </x:c>
      <x:c r="D266" s="3" t="n">
        <x:f>MAX(0,C266-5)</x:f>
        <x:v>55</x:v>
      </x:c>
      <x:c r="E266" s="3" t="n">
        <x:f>MIN(99,C266+5)</x:f>
        <x:v>65</x:v>
      </x:c>
      <x:c r="F266" s="3" t="n">
        <x:v>2</x:v>
      </x:c>
      <x:c r="G266" s="3" t="str">
        <x:v>Assistant estimate; not VibeMathed</x:v>
      </x:c>
      <x:c r="H266" s="3" t="str">
        <x:v>https://github.com/openai/math/blob/main/preprints/The-unique-threshold-bound-state-of-the-SU-N-BFSS-model-September-24-2026/paper.pdf</x:v>
      </x:c>
      <x:c r="I266" s="3" t="str"/>
      <x:c r="J266" s="3" t="str">
        <x:v>No family scope link in the catalogue; this alone does not establish absence of all formal artifacts.</x:v>
      </x:c>
      <x:c r="K266" s="3" t="str">
        <x:v>Proves that the undeformed relative \mathrm{SU}(N) BFSS model has exactly one normalizable zero-energy state for every finite N ≥ 2, resolving the threshold-bound-state conjecture. For \mathrm{SU}(2), a companion proves infinitely many normalizable positive-energy eigenstates with unbounded energies, contradicting the original BFSS paper's exclusion of additional bound states at N = 2.</x:v>
      </x:c>
      <x:c r="L266" s="3" t="str">
        <x:v>Established subfield conjecture or structural programme; calibrated against Jacobian=65, cycle double cover=55, Connes rigidity=45 and Feige=35.</x:v>
      </x:c>
    </x:row>
    <x:row r="267" ht="15" customHeight="1">
      <x:c r="A267" s="7" t="str">
        <x:v>271</x:v>
      </x:c>
      <x:c r="B267" s="3" t="str">
        <x:v>Bloch's law, its lattice correction, and the spherical magnetization law</x:v>
      </x:c>
      <x:c r="C267" s="6" t="n">
        <x:v>70</x:v>
      </x:c>
      <x:c r="D267" s="3" t="n">
        <x:f>MAX(0,C267-5)</x:f>
        <x:v>65</x:v>
      </x:c>
      <x:c r="E267" s="3" t="n">
        <x:f>MIN(99,C267+5)</x:f>
        <x:v>75</x:v>
      </x:c>
      <x:c r="F267" s="3" t="n">
        <x:v>4</x:v>
      </x:c>
      <x:c r="G267" s="3" t="str">
        <x:v>Assistant estimate; not VibeMathed</x:v>
      </x:c>
      <x:c r="H267" s="3" t="str">
        <x:v>https://github.com/openai/math/blob/main/preprints/Blochs-Law-for-Finite-Range-Heisenberg-Ferromagnets-in-Three-Dimensions-October-5-2026/bloch-law-heisenberg.pdf</x:v>
      </x:c>
      <x:c r="I267" s="3" t="str">
        <x:v>https://github.com/openai/math/blob/main/lean/docs/271.md</x:v>
      </x:c>
      <x:c r="J267" s="3" t="str">
        <x:v>Nearest-neighbor spontaneous magnetization formalized; Bloch-law companions outside selected scope.</x:v>
      </x:c>
      <x:c r="K267" s="3" t="str">
        <x:v>Proves Bloch's T3/2 law with its exact coefficient for three-dimensional quantum Heisenberg ferromagnets at every positive quantum spin, allowing nonnegative symmetric finite-range couplings whose support generates ℤ3. The thermodynamic limit precedes the zero-field derivative and low-temperature limit. The family also proves spontaneous magnetization for nearest-neighbor models in every dimension d ≥ 3 and determines the first lattice correction for three-dimensional nearest-neighbor couplings. ([Lean](lean/docs/271.md))</x:v>
      </x:c>
      <x:c r="L267" s="3" t="str">
        <x:v>Central cross-field or major field-defining target; calibrated above the Jacobian=65 anchor.</x:v>
      </x:c>
    </x:row>
    <x:row r="268" ht="15" customHeight="1">
      <x:c r="A268" s="7" t="str">
        <x:v>272</x:v>
      </x:c>
      <x:c r="B268" s="3" t="str">
        <x:v>Entanglement without distillable secret key</x:v>
      </x:c>
      <x:c r="C268" s="6" t="n">
        <x:v>45</x:v>
      </x:c>
      <x:c r="D268" s="3" t="n">
        <x:f>MAX(0,C268-5)</x:f>
        <x:v>40</x:v>
      </x:c>
      <x:c r="E268" s="3" t="n">
        <x:f>MIN(99,C268+5)</x:f>
        <x:v>50</x:v>
      </x:c>
      <x:c r="F268" s="3" t="n">
        <x:v>1</x:v>
      </x:c>
      <x:c r="G268" s="3" t="str">
        <x:v>Assistant estimate; not VibeMathed</x:v>
      </x:c>
      <x:c r="H268" s="3" t="str">
        <x:v>https://github.com/openai/math/blob/main/preprints/Entanglement-with-zero-distillable-secret-key-in-local-dimension-ten-September-27-2026/paper.pdf</x:v>
      </x:c>
      <x:c r="I268" s="3" t="str">
        <x:v>https://github.com/openai/math/blob/main/lean/docs/272.md</x:v>
      </x:c>
      <x:c r="J268" s="3" t="str">
        <x:v>A linked scope document exists; read it for exact theorem coverage.</x:v>
      </x:c>
      <x:c r="K268" s="3" t="str">
        <x:v>Constructs an entangled state on \mathbb C^{10}\otimes\mathbb C^{10} with zero distillable secret key for the specified local-instrument protocols that complete almost surely. These allow joint local processing and authenticated two-way public communication, with no other shared private resource and an eavesdropper holding the input purification and public record. A trace-preserving PPT channel on M_{21}(\mathbb C) whose square is not entanglement breaking disproves Christandl's PPT-square conjecture. ([Lean](lean/docs/272.md))</x:v>
      </x:c>
      <x:c r="L268" s="3" t="str">
        <x:v>Established subfield conjecture or structural programme; calibrated against Jacobian=65, cycle double cover=55, Connes rigidity=45 and Feige=35.</x:v>
      </x:c>
    </x:row>
    <x:row r="269" ht="15" customHeight="1">
      <x:c r="A269" s="7" t="str">
        <x:v>273</x:v>
      </x:c>
      <x:c r="B269" s="3" t="str">
        <x:v>The entropy photon-number inequality</x:v>
      </x:c>
      <x:c r="C269" s="6" t="n">
        <x:v>45</x:v>
      </x:c>
      <x:c r="D269" s="3" t="n">
        <x:f>MAX(0,C269-5)</x:f>
        <x:v>40</x:v>
      </x:c>
      <x:c r="E269" s="3" t="n">
        <x:f>MIN(99,C269+5)</x:f>
        <x:v>50</x:v>
      </x:c>
      <x:c r="F269" s="3" t="n">
        <x:v>1</x:v>
      </x:c>
      <x:c r="G269" s="3" t="str">
        <x:v>Assistant estimate; not VibeMathed</x:v>
      </x:c>
      <x:c r="H269" s="3" t="str">
        <x:v>https://github.com/openai/math/blob/main/preprints/The-entropy-photon-number-inequality-September-24-2026/paper.pdf</x:v>
      </x:c>
      <x:c r="I269" s="3" t="str">
        <x:v>https://github.com/openai/math/blob/main/lean/docs/273.md</x:v>
      </x:c>
      <x:c r="J269" s="3" t="str">
        <x:v>A linked scope document exists; read it for exact theorem coverage.</x:v>
      </x:c>
      <x:c r="K269" s="3" t="str">
        <x:v>Proves the entropy photon-number inequality for beam-splitter mixing of two independent finite-energy bosonic inputs in any finite number of modes: the output's entropy photon number is at least the transmissivity-weighted average of the inputs'. Arbitrary entanglement within each input is allowed, and product thermal inputs attain equality even when their entropies differ. ([Lean](lean/docs/273.md))</x:v>
      </x:c>
      <x:c r="L269" s="3" t="str">
        <x:v>Established subfield conjecture or structural programme; calibrated against Jacobian=65, cycle double cover=55, Connes rigidity=45 and Feige=35.</x:v>
      </x:c>
    </x:row>
    <x:row r="270" ht="15" customHeight="1">
      <x:c r="A270" s="7" t="str">
        <x:v>274</x:v>
      </x:c>
      <x:c r="B270" s="3" t="str">
        <x:v>Parity is not in QAC0</x:v>
      </x:c>
      <x:c r="C270" s="6" t="n">
        <x:v>40</x:v>
      </x:c>
      <x:c r="D270" s="3" t="n">
        <x:f>MAX(0,C270-5)</x:f>
        <x:v>35</x:v>
      </x:c>
      <x:c r="E270" s="3" t="n">
        <x:f>MIN(99,C270+5)</x:f>
        <x:v>45</x:v>
      </x:c>
      <x:c r="F270" s="3" t="n">
        <x:v>2</x:v>
      </x:c>
      <x:c r="G270" s="3" t="str">
        <x:v>Assistant estimate; not VibeMathed</x:v>
      </x:c>
      <x:c r="H270" s="3" t="str">
        <x:v>https://github.com/openai/math/blob/main/preprints/Product-projection-localization-and-the-QAC0-parity-lower-bound-September-24-2026/paper.pdf</x:v>
      </x:c>
      <x:c r="I270" s="3" t="str">
        <x:v>https://github.com/openai/math/blob/main/lean/docs/274.md</x:v>
      </x:c>
      <x:c r="J270" s="3" t="str">
        <x:v>A linked scope document exists; read it for exact theorem coverage.</x:v>
      </x:c>
      <x:c r="K270" s="3" t="str">
        <x:v>Resolves Moore's parity conjecture in the measured-output model: constant-depth quantum circuits with arbitrary one-qubit gates, unbounded-arity Toffoli gates and polynomially many total qubits cannot compute parity with any fixed positive worst-case advantage. Ancillas start in zero, one output qubit is measured, and all other registers may be discarded. Xu–Li's reductions give the same bounded-error obstruction for strict majority. ([Lean](lean/docs/274.md))</x:v>
      </x:c>
      <x:c r="L270" s="3" t="str">
        <x:v>Specialty problem or narrower frontier; calibrated against Feige=35, swap chain=30 and typical Erdos=10.</x:v>
      </x:c>
    </x:row>
    <x:row r="271" ht="15" customHeight="1">
      <x:c r="A271" s="7" t="str">
        <x:v>275</x:v>
      </x:c>
      <x:c r="B271" s="3" t="str">
        <x:v>QMA-hardness of continuum Coulomb energy</x:v>
      </x:c>
      <x:c r="C271" s="6" t="n">
        <x:v>40</x:v>
      </x:c>
      <x:c r="D271" s="3" t="n">
        <x:f>MAX(0,C271-5)</x:f>
        <x:v>35</x:v>
      </x:c>
      <x:c r="E271" s="3" t="n">
        <x:f>MIN(99,C271+5)</x:f>
        <x:v>45</x:v>
      </x:c>
      <x:c r="F271" s="3" t="n">
        <x:v>2</x:v>
      </x:c>
      <x:c r="G271" s="3" t="str">
        <x:v>Assistant estimate; not VibeMathed</x:v>
      </x:c>
      <x:c r="H271" s="3" t="str">
        <x:v>https://github.com/openai/math/blob/main/preprints/Continuum-Coulomb-hardness-with-binary-nuclear-charges-September-24-2026/Continuum-Coulomb-hardness-with-binary-nuclear-charges-September-24-2026.pdf</x:v>
      </x:c>
      <x:c r="I271" s="3" t="str">
        <x:v>https://github.com/openai/math/blob/main/lean/docs/275.md</x:v>
      </x:c>
      <x:c r="J271" s="3" t="str">
        <x:v>A linked scope document exists; read it for exact theorem coverage.</x:v>
      </x:c>
      <x:c r="K271" s="3" t="str">
        <x:v>Proves QMA-hardness of approximating the electronic Coulomb energy infimum in three dimensions, minimizing over the full spinful fermionic continuum space. Deterministic polynomial-time reductions work even with only unit-charge nuclei at distinct rational positions, polynomially many electrons and an energy-threshold separation of at least one. ([Lean](lean/docs/275.md))</x:v>
      </x:c>
      <x:c r="L271" s="3" t="str">
        <x:v>Specialty problem or narrower frontier; calibrated against Feige=35, swap chain=30 and typical Erdos=10.</x:v>
      </x:c>
    </x:row>
    <x:row r="272" ht="15" customHeight="1">
      <x:c r="A272" s="7" t="str">
        <x:v>276</x:v>
      </x:c>
      <x:c r="B272" s="3" t="str">
        <x:v>Classical capacity of generalized amplitude damping</x:v>
      </x:c>
      <x:c r="C272" s="6" t="n">
        <x:v>40</x:v>
      </x:c>
      <x:c r="D272" s="3" t="n">
        <x:f>MAX(0,C272-5)</x:f>
        <x:v>35</x:v>
      </x:c>
      <x:c r="E272" s="3" t="n">
        <x:f>MIN(99,C272+5)</x:f>
        <x:v>45</x:v>
      </x:c>
      <x:c r="F272" s="3" t="n">
        <x:v>1</x:v>
      </x:c>
      <x:c r="G272" s="3" t="str">
        <x:v>Assistant estimate; not VibeMathed</x:v>
      </x:c>
      <x:c r="H272" s="3" t="str">
        <x:v>https://github.com/openai/math/blob/main/preprints/Classical-capacity-and-entropy-inequalities-for-generalized-amplitude-damping-September-24-2026/paper.pdf</x:v>
      </x:c>
      <x:c r="I272" s="3" t="str">
        <x:v>https://github.com/openai/math/blob/main/lean/docs/276.md</x:v>
      </x:c>
      <x:c r="J272" s="3" t="str">
        <x:v>A linked scope document exists; read it for exact theorem coverage.</x:v>
      </x:c>
      <x:c r="K272" s="3" t="str">
        <x:v>Determines the unassisted classical capacity of every qubit generalized amplitude-damping channel, including all damping and thermal parameters. An explicit one-variable optimization gives the capacity, attained by independent two-state signal ensembles with collective decoding. Holevo capacity, minimum output entropy and regularized classical capacity are additive when tensoring with any finite-dimensional quantum channel. ([Lean](lean/docs/276.md))</x:v>
      </x:c>
      <x:c r="L272" s="3" t="str">
        <x:v>Specialty problem or narrower frontier; calibrated against Feige=35, swap chain=30 and typical Erdos=10.</x:v>
      </x:c>
    </x:row>
    <x:row r="273" ht="15" customHeight="1">
      <x:c r="A273" s="7" t="str">
        <x:v>277</x:v>
      </x:c>
      <x:c r="B273" s="3" t="str">
        <x:v>Threshold repetition for entangled games</x:v>
      </x:c>
      <x:c r="C273" s="6" t="n">
        <x:v>45</x:v>
      </x:c>
      <x:c r="D273" s="3" t="n">
        <x:f>MAX(0,C273-5)</x:f>
        <x:v>40</x:v>
      </x:c>
      <x:c r="E273" s="3" t="n">
        <x:f>MIN(99,C273+5)</x:f>
        <x:v>50</x:v>
      </x:c>
      <x:c r="F273" s="3" t="n">
        <x:v>1</x:v>
      </x:c>
      <x:c r="G273" s="3" t="str">
        <x:v>Assistant estimate; not VibeMathed</x:v>
      </x:c>
      <x:c r="H273" s="3" t="str">
        <x:v>https://github.com/openai/math/blob/main/preprints/Threshold-parallel-repetition-for-finite-dimensional-entangled-games-September-25-2026/paper.pdf</x:v>
      </x:c>
      <x:c r="I273" s="3" t="str">
        <x:v>https://github.com/openai/math/blob/main/lean/docs/277.md</x:v>
      </x:c>
      <x:c r="J273" s="3" t="str">
        <x:v>A linked scope document exists; read it for exact theorem coverage.</x:v>
      </x:c>
      <x:c r="K273" s="3" t="str">
        <x:v>Proves exponential threshold repetition for every finite two-player one-round game: if its entangled value is v &lt; 1, the probability of winning at least a fraction v+\delta of k independent repetitions decays exponentially in k, for 0\lt \delta\lt 1-v. Arbitrary joint finite-dimensional entangled strategies and correlated question distributions are allowed. ([Lean](lean/docs/277.md))</x:v>
      </x:c>
      <x:c r="L273" s="3" t="str">
        <x:v>Established subfield conjecture or structural programme; calibrated against Jacobian=65, cycle double cover=55, Connes rigidity=45 and Feige=35.</x:v>
      </x:c>
    </x:row>
    <x:row r="274" ht="15" customHeight="1">
      <x:c r="A274" s="7" t="str">
        <x:v>278</x:v>
      </x:c>
      <x:c r="B274" s="3" t="str">
        <x:v>Failure of Kohn–Sham ensemble representation</x:v>
      </x:c>
      <x:c r="C274" s="6" t="n">
        <x:v>50</x:v>
      </x:c>
      <x:c r="D274" s="3" t="n">
        <x:f>MAX(0,C274-5)</x:f>
        <x:v>45</x:v>
      </x:c>
      <x:c r="E274" s="3" t="n">
        <x:f>MIN(99,C274+5)</x:f>
        <x:v>55</x:v>
      </x:c>
      <x:c r="F274" s="3" t="n">
        <x:v>1</x:v>
      </x:c>
      <x:c r="G274" s="3" t="str">
        <x:v>Assistant estimate; not VibeMathed</x:v>
      </x:c>
      <x:c r="H274" s="3" t="str">
        <x:v>https://github.com/openai/math/blob/main/preprints/A-Coulomb-Ground-State-Density-without-Kohn-Sham-Ensemble-Representation-September-25-2026/paper.pdf</x:v>
      </x:c>
      <x:c r="I274" s="3" t="str"/>
      <x:c r="J274" s="3" t="str">
        <x:v>No family scope link in the catalogue; this alone does not establish absence of all formal artifacts.</x:v>
      </x:c>
      <x:c r="K274" s="3" t="str">
        <x:v>Constructs a three-electron Coulomb molecule with two equal positive-integer-charge nuclei whose absolute ground-state density has no noninteracting ground-state ensemble representation by a single real spin-independent local potential in L^{3/2}(\mathbb R^3)+L^\infty(\mathbb R^3). This disproves Kohn–Sham ensemble representability for that potential class; the required nuclear charge is specified nonnumerically.</x:v>
      </x:c>
      <x:c r="L274" s="3" t="str">
        <x:v>Established subfield conjecture or structural programme; calibrated against Jacobian=65, cycle double cover=55, Connes rigidity=45 and Feige=35.</x:v>
      </x:c>
    </x:row>
    <x:row r="275" ht="15" customHeight="1">
      <x:c r="A275" s="7" t="str">
        <x:v>279</x:v>
      </x:c>
      <x:c r="B275" s="3" t="str">
        <x:v>Exact quantum factoring over a fixed finite gate set</x:v>
      </x:c>
      <x:c r="C275" s="6" t="n">
        <x:v>45</x:v>
      </x:c>
      <x:c r="D275" s="3" t="n">
        <x:f>MAX(0,C275-5)</x:f>
        <x:v>40</x:v>
      </x:c>
      <x:c r="E275" s="3" t="n">
        <x:f>MIN(99,C275+5)</x:f>
        <x:v>50</x:v>
      </x:c>
      <x:c r="F275" s="3" t="n">
        <x:v>1</x:v>
      </x:c>
      <x:c r="G275" s="3" t="str">
        <x:v>Assistant estimate; not VibeMathed</x:v>
      </x:c>
      <x:c r="H275" s="3" t="str">
        <x:v>https://github.com/openai/math/blob/main/preprints/Exact-quantum-factoring-over-a-fixed-finite-gate-set-September-25-2026/main.pdf</x:v>
      </x:c>
      <x:c r="I275" s="3" t="str">
        <x:v>https://github.com/openai/math/blob/main/lean/docs/279.md</x:v>
      </x:c>
      <x:c r="J275" s="3" t="str">
        <x:v>A linked scope document exists; read it for exact theorem coverage.</x:v>
      </x:c>
      <x:c r="K275" s="3" t="str">
        <x:v>Gives a polynomial-time uniform quantum circuit family that outputs the complete prime factorization of every integer with probability one. Both gate count and qubit count are polynomial in the input length, and one fixed finite gate set suffices. ([Lean](lean/docs/279.md))</x:v>
      </x:c>
      <x:c r="L275" s="3" t="str">
        <x:v>Established subfield conjecture or structural programme; calibrated against Jacobian=65, cycle double cover=55, Connes rigidity=45 and Feige=35.</x:v>
      </x:c>
    </x:row>
    <x:row r="276" ht="15" customHeight="1">
      <x:c r="A276" s="7" t="str">
        <x:v>280</x:v>
      </x:c>
      <x:c r="B276" s="3" t="str">
        <x:v>Unitary vertex operator algebras and conformal nets</x:v>
      </x:c>
      <x:c r="C276" s="6" t="n">
        <x:v>45</x:v>
      </x:c>
      <x:c r="D276" s="3" t="n">
        <x:f>MAX(0,C276-5)</x:f>
        <x:v>40</x:v>
      </x:c>
      <x:c r="E276" s="3" t="n">
        <x:f>MIN(99,C276+5)</x:f>
        <x:v>50</x:v>
      </x:c>
      <x:c r="F276" s="3" t="n">
        <x:v>1</x:v>
      </x:c>
      <x:c r="G276" s="3" t="str">
        <x:v>Assistant estimate; not VibeMathed</x:v>
      </x:c>
      <x:c r="H276" s="3" t="str">
        <x:v>https://github.com/openai/math/blob/main/preprints/Strongly-rational-unitary-vertex-operator-algebras-and-conformal-nets-September-25-2026/paper.pdf</x:v>
      </x:c>
      <x:c r="I276" s="3" t="str">
        <x:v>https://github.com/openai/math/blob/main/lean/docs/280.md</x:v>
      </x:c>
      <x:c r="J276" s="3" t="str">
        <x:v>A linked scope document exists; read it for exact theorem coverage.</x:v>
      </x:c>
      <x:c r="K276" s="3" t="str">
        <x:v>Proves the strongly rational case of the strong-locality conjecture: every simple unitary strongly rational complex vertex operator algebra generates a completely rational conformal net. Its simple modules are unitarizable, and its representation category agrees with the net’s finite-index sectors as a braided unitary tensor category. ([Lean](lean/docs/280.md))</x:v>
      </x:c>
      <x:c r="L276" s="3" t="str">
        <x:v>Established subfield conjecture or structural programme; calibrated against Jacobian=65, cycle double cover=55, Connes rigidity=45 and Feige=35.</x:v>
      </x:c>
    </x:row>
    <x:row r="277" ht="15" customHeight="1">
      <x:c r="A277" s="7" t="str">
        <x:v>281</x:v>
      </x:c>
      <x:c r="B277" s="3" t="str">
        <x:v>QAOA attains the SK optimum in the thermodynamic-first limit</x:v>
      </x:c>
      <x:c r="C277" s="6" t="n">
        <x:v>40</x:v>
      </x:c>
      <x:c r="D277" s="3" t="n">
        <x:f>MAX(0,C277-5)</x:f>
        <x:v>35</x:v>
      </x:c>
      <x:c r="E277" s="3" t="n">
        <x:f>MIN(99,C277+5)</x:f>
        <x:v>45</x:v>
      </x:c>
      <x:c r="F277" s="3" t="n">
        <x:v>2</x:v>
      </x:c>
      <x:c r="G277" s="3" t="str">
        <x:v>Assistant estimate; not VibeMathed</x:v>
      </x:c>
      <x:c r="H277" s="3" t="str">
        <x:v>https://github.com/openai/math/blob/main/preprints/QAOA-attains-the-SK-ground-state-energy-in-the-thermodynamic-first-limit-September-25-2026/QAOA-attains-the-SK-ground-state-energy-in-the-thermodynamic-first-limit-September-25-2026.pdf</x:v>
      </x:c>
      <x:c r="I277" s="3" t="str">
        <x:v>https://github.com/openai/math/blob/main/lean/docs/281.md</x:v>
      </x:c>
      <x:c r="J277" s="3" t="str">
        <x:v>A linked scope document exists; read it for exact theorem coverage.</x:v>
      </x:c>
      <x:c r="K277" s="3" t="str">
        <x:v>Proves that QAOA approaches the ground-state energy of the Gaussian zero-field Sherrington–Kirkpatrick model when system size tends to infinity before circuit depth. For every accuracy, finite depth and deterministic angles independent of size and disorder achieve the required limiting expected energy per spin. This also yields leading-order optimal expected MaxCut values on large-degree random regular graphs, with size tending to infinity before degree. ([Lean](lean/docs/281.md))</x:v>
      </x:c>
      <x:c r="L277" s="3" t="str">
        <x:v>Specialty problem or narrower frontier; calibrated against Feige=35, swap chain=30 and typical Erdos=10.</x:v>
      </x:c>
    </x:row>
    <x:row r="278" ht="15" customHeight="1">
      <x:c r="A278" s="7" t="str">
        <x:v>282</x:v>
      </x:c>
      <x:c r="B278" s="3" t="str">
        <x:v>From scale symmetry to local conformal symmetry in four-dimensional QFT</x:v>
      </x:c>
      <x:c r="C278" s="6" t="n">
        <x:v>65</x:v>
      </x:c>
      <x:c r="D278" s="3" t="n">
        <x:f>MAX(0,C278-5)</x:f>
        <x:v>60</x:v>
      </x:c>
      <x:c r="E278" s="3" t="n">
        <x:f>MIN(99,C278+5)</x:f>
        <x:v>70</x:v>
      </x:c>
      <x:c r="F278" s="3" t="n">
        <x:v>1</x:v>
      </x:c>
      <x:c r="G278" s="3" t="str">
        <x:v>Assistant estimate; not VibeMathed</x:v>
      </x:c>
      <x:c r="H278" s="3" t="str">
        <x:v>https://github.com/openai/math/blob/main/preprints/Scale-and-conformal-symmetry-in-four-dimensional-operational-quantum-field-theory-September-26-2026/main.pdf</x:v>
      </x:c>
      <x:c r="I278" s="3" t="str"/>
      <x:c r="J278" s="3" t="str">
        <x:v>No family scope link in the catalogue; this alone does not establish absence of all formal artifacts.</x:v>
      </x:c>
      <x:c r="K278" s="3" t="str">
        <x:v>Under the stated bounded-local-net and field-reconstruction hypotheses, proves that scale symmetry implies local conformal symmetry for four-dimensional unitary positive-energy theories with a discrete bounded-below scaling spectrum of finite multiplicity, finite scaling support and a physical local scale current. The stress tensor has a traceless improvement with unchanged spacetime charges. The conclusion concerns local Ward identities, not a global conformal action on the whole net.</x:v>
      </x:c>
      <x:c r="L278" s="3" t="str">
        <x:v>Established subfield conjecture or structural programme; calibrated against Jacobian=65, cycle double cover=55, Connes rigidity=45 and Feige=35.</x:v>
      </x:c>
    </x:row>
    <x:row r="279" ht="15" customHeight="1">
      <x:c r="A279" s="7" t="str">
        <x:v>283</x:v>
      </x:c>
      <x:c r="B279" s="3" t="str">
        <x:v>Polynomial-time unitary synthesis from a Boolean oracle</x:v>
      </x:c>
      <x:c r="C279" s="6" t="n">
        <x:v>40</x:v>
      </x:c>
      <x:c r="D279" s="3" t="n">
        <x:f>MAX(0,C279-5)</x:f>
        <x:v>35</x:v>
      </x:c>
      <x:c r="E279" s="3" t="n">
        <x:f>MIN(99,C279+5)</x:f>
        <x:v>45</x:v>
      </x:c>
      <x:c r="F279" s="3" t="n">
        <x:v>1</x:v>
      </x:c>
      <x:c r="G279" s="3" t="str">
        <x:v>Assistant estimate; not VibeMathed</x:v>
      </x:c>
      <x:c r="H279" s="3" t="str">
        <x:v>https://github.com/openai/math/blob/main/preprints/Polynomial-Time-Unitary-Synthesis-from-a-Boolean-Oracle-October-5-2026/paper.pdf</x:v>
      </x:c>
      <x:c r="I279" s="3" t="str"/>
      <x:c r="J279" s="3" t="str">
        <x:v>No family scope link in the catalogue; this alone does not establish absence of all formal artifacts.</x:v>
      </x:c>
      <x:c r="K279" s="3" t="str">
        <x:v>Solves the constant-error Aaronson–Kuperberg unitary synthesis problem: a uniform polynomial-size quantum oracle circuit approximates every n-qubit unitary channel within diamond-norm error 1/2, after a suitable Boolean oracle is chosen. Gates, qubits, oracle calls and query length are polynomially bounded. The target-dependent oracle may have an unrestricted truth table; its efficient classical construction is not asserted.</x:v>
      </x:c>
      <x:c r="L279" s="3" t="str">
        <x:v>Specialty problem or narrower frontier; calibrated against Feige=35, swap chain=30 and typical Erdos=10.</x:v>
      </x:c>
    </x:row>
    <x:row r="280" ht="15" customHeight="1">
      <x:c r="A280" s="7" t="str">
        <x:v>284</x:v>
      </x:c>
      <x:c r="B280" s="3" t="str">
        <x:v>The optimal quartic separation between randomized and quantum queries</x:v>
      </x:c>
      <x:c r="C280" s="6" t="n">
        <x:v>40</x:v>
      </x:c>
      <x:c r="D280" s="3" t="n">
        <x:f>MAX(0,C280-5)</x:f>
        <x:v>35</x:v>
      </x:c>
      <x:c r="E280" s="3" t="n">
        <x:f>MIN(99,C280+5)</x:f>
        <x:v>45</x:v>
      </x:c>
      <x:c r="F280" s="3" t="n">
        <x:v>1</x:v>
      </x:c>
      <x:c r="G280" s="3" t="str">
        <x:v>Assistant estimate; not VibeMathed</x:v>
      </x:c>
      <x:c r="H280" s="3" t="str">
        <x:v>https://github.com/openai/math/blob/main/preprints/A-Nearly-Quartic-Separation-Between-Randomized-and-Quantum-Query-Complexity-October-5-2026/quartic-query-separation.pdf</x:v>
      </x:c>
      <x:c r="I280" s="3" t="str"/>
      <x:c r="J280" s="3" t="str">
        <x:v>No family scope link in the catalogue; this alone does not establish absence of all formal artifacts.</x:v>
      </x:c>
      <x:c r="K280" s="3" t="str">
        <x:v>Shows that the universal bound R(f)=O((1+Q(f))^4) for total Boolean functions is sharp in its exponent, ruling out every smaller power and disproving the conjectured cubic relation. Here R and Q are randomized and quantum worst-case bit-query complexities with error at most 1/3; computation between queries is unrestricted.</x:v>
      </x:c>
      <x:c r="L280" s="3" t="str">
        <x:v>Specialty problem or narrower frontier; calibrated against Feige=35, swap chain=30 and typical Erdos=10.</x:v>
      </x:c>
    </x:row>
    <x:row r="281" ht="15" customHeight="1">
      <x:c r="A281" s="7" t="str">
        <x:v>285</x:v>
      </x:c>
      <x:c r="B281" s="3" t="str">
        <x:v>Counterexamples to Baum–Connes and Kadison–Kaplansky</x:v>
      </x:c>
      <x:c r="C281" s="6" t="n">
        <x:v>75</x:v>
      </x:c>
      <x:c r="D281" s="3" t="n">
        <x:f>MAX(0,C281-5)</x:f>
        <x:v>70</x:v>
      </x:c>
      <x:c r="E281" s="3" t="n">
        <x:f>MIN(99,C281+5)</x:f>
        <x:v>80</x:v>
      </x:c>
      <x:c r="F281" s="3" t="n">
        <x:v>3</x:v>
      </x:c>
      <x:c r="G281" s="3" t="str">
        <x:v>Assistant estimate; not VibeMathed</x:v>
      </x:c>
      <x:c r="H281" s="3" t="str">
        <x:v>https://github.com/openai/math/blob/main/preprints/A-Torsion-Free-Counterexample-to-Reduced-Baum-Connes-Injectivity-September-23-2026/paper.pdf</x:v>
      </x:c>
      <x:c r="I281" s="3" t="str"/>
      <x:c r="J281" s="3" t="str">
        <x:v>No family scope link in the catalogue; this alone does not establish absence of all formal artifacts.</x:v>
      </x:c>
      <x:c r="K281" s="3" t="str">
        <x:v>Disproves the coefficient-free reduced Baum–Connes conjecture through a failure of rational injectivity and a separate failure of surjectivity of assembly. A finitely generated torsion-free example witnesses the injectivity failure. Separately, a torsion-free group has a nontrivial projection in its reduced group C∗-algebra, disproving the Kadison–Kaplansky conjecture.</x:v>
      </x:c>
      <x:c r="L281" s="3" t="str">
        <x:v>Central cross-field or major field-defining target; calibrated above the Jacobian=65 anchor.</x:v>
      </x:c>
    </x:row>
    <x:row r="282" ht="15" customHeight="1">
      <x:c r="A282" s="7" t="str">
        <x:v>286</x:v>
      </x:c>
      <x:c r="B282" s="3" t="str">
        <x:v>Rigidity and arithmetic of lattice von Neumann algebras</x:v>
      </x:c>
      <x:c r="C282" s="6" t="n">
        <x:v>45</x:v>
      </x:c>
      <x:c r="D282" s="3" t="n">
        <x:f>C282</x:f>
        <x:v>45</x:v>
      </x:c>
      <x:c r="E282" s="3" t="n">
        <x:f>C282</x:f>
        <x:v>45</x:v>
      </x:c>
      <x:c r="F282" s="3" t="n">
        <x:v>2</x:v>
      </x:c>
      <x:c r="G282" s="3" t="str">
        <x:v>Existing topic anchor</x:v>
      </x:c>
      <x:c r="H282" s="3" t="str">
        <x:v>https://github.com/openai/math/blob/main/preprints/Arithmeticity-of-twisted-finite-correspondences-for-lattices-over-local-fields-September-23-2026/paper.pdf</x:v>
      </x:c>
      <x:c r="I282" s="3" t="str"/>
      <x:c r="J282" s="3" t="str">
        <x:v>No family scope link in the catalogue; this alone does not establish absence of all formal artifacts.</x:v>
      </x:c>
      <x:c r="K282" s="3" t="str">
        <x:v>Classifies finite-index bimodules between scalar-twisted group factors of ICC groups commensurable with property-(T) lattices over characteristic-zero local fields and arbitrary ICC group factors. Every such bimodule is a summand of finite sums of models arising from finite-index subgroup isomorphisms and finite-dimensional projective representations. The classification also recovers the group, scalar cocycle and amplification scale up to the stated stable equivalence.</x:v>
      </x:c>
      <x:c r="L282" s="3" t="str">
        <x:v>Established subfield conjecture or structural programme; calibrated against Jacobian=65, cycle double cover=55, Connes rigidity=45 and Feige=35.</x:v>
      </x:c>
    </x:row>
    <x:row r="283" ht="15" customHeight="1">
      <x:c r="A283" s="7" t="str">
        <x:v>287</x:v>
      </x:c>
      <x:c r="B283" s="3" t="str">
        <x:v>Isomorphism of the free group factors</x:v>
      </x:c>
      <x:c r="C283" s="6" t="n">
        <x:v>75</x:v>
      </x:c>
      <x:c r="D283" s="3" t="n">
        <x:f>MAX(0,C283-5)</x:f>
        <x:v>70</x:v>
      </x:c>
      <x:c r="E283" s="3" t="n">
        <x:f>MIN(99,C283+5)</x:f>
        <x:v>80</x:v>
      </x:c>
      <x:c r="F283" s="3" t="n">
        <x:v>1</x:v>
      </x:c>
      <x:c r="G283" s="3" t="str">
        <x:v>Assistant estimate; not VibeMathed</x:v>
      </x:c>
      <x:c r="H283" s="3" t="str">
        <x:v>https://github.com/openai/math/blob/main/preprints/An-isomorphism-of-the-free-group-factors-September-23-2026/An-isomorphism-of-the-free-group-factors-September-23-2026.pdf</x:v>
      </x:c>
      <x:c r="I283" s="3" t="str">
        <x:v>https://github.com/openai/math/blob/main/lean/docs/287.md</x:v>
      </x:c>
      <x:c r="J283" s="3" t="str">
        <x:v>All interpolated free factors isomorphic; fundamental-group conclusion is a further consequence.</x:v>
      </x:c>
      <x:c r="K283" s="3" t="str">
        <x:v>Resolves the free group factor isomorphism problem: L(\mathbb F_2)\cong L(\mathbb F_3), and hence all interpolated free group factors, including L(\mathbb F_\infty), are isomorphic. Their common factor has fundamental group \mathbb R_{\gt 0}. ([Lean](lean/docs/287.md))</x:v>
      </x:c>
      <x:c r="L283" s="3" t="str">
        <x:v>A foundational von Neumann algebra classification question with substantial free-probability consequences; above Connes-rigidity anchor 45.</x:v>
      </x:c>
    </x:row>
    <x:row r="284" ht="15" customHeight="1">
      <x:c r="A284" s="7" t="str">
        <x:v>288</x:v>
      </x:c>
      <x:c r="B284" s="3" t="str">
        <x:v>Kadison's similarity conjecture</x:v>
      </x:c>
      <x:c r="C284" s="6" t="n">
        <x:v>60</x:v>
      </x:c>
      <x:c r="D284" s="3" t="n">
        <x:f>MAX(0,C284-5)</x:f>
        <x:v>55</x:v>
      </x:c>
      <x:c r="E284" s="3" t="n">
        <x:f>MIN(99,C284+5)</x:f>
        <x:v>65</x:v>
      </x:c>
      <x:c r="F284" s="3" t="n">
        <x:v>1</x:v>
      </x:c>
      <x:c r="G284" s="3" t="str">
        <x:v>Assistant estimate; not VibeMathed</x:v>
      </x:c>
      <x:c r="H284" s="3" t="str">
        <x:v>https://github.com/openai/math/blob/main/preprints/Kadisons-similarity-theorem-through-uniform-derivation-estimates-September-23-2026/paper.pdf</x:v>
      </x:c>
      <x:c r="I284" s="3" t="str">
        <x:v>https://github.com/openai/math/blob/main/lean/docs/288.md</x:v>
      </x:c>
      <x:c r="J284" s="3" t="str">
        <x:v>A linked scope document exists; read it for exact theorem coverage.</x:v>
      </x:c>
      <x:c r="K284" s="3" t="str">
        <x:v>Proves Kadison's similarity conjecture: every bounded complex-linear unital algebra homomorphism from a unital complex C∗-algebra to operators on a Hilbert space becomes a *-homomorphism after conjugation by a bounded invertible operator. ([Lean](lean/docs/288.md))</x:v>
      </x:c>
      <x:c r="L284" s="3" t="str">
        <x:v>Established subfield conjecture or structural programme; calibrated against Jacobian=65, cycle double cover=55, Connes rigidity=45 and Feige=35.</x:v>
      </x:c>
    </x:row>
    <x:row r="285" ht="15" customHeight="1">
      <x:c r="A285" s="7" t="str">
        <x:v>289</x:v>
      </x:c>
      <x:c r="B285" s="3" t="str">
        <x:v>Strong Kadison–Kastler stability and its spatial boundaries</x:v>
      </x:c>
      <x:c r="C285" s="6" t="n">
        <x:v>50</x:v>
      </x:c>
      <x:c r="D285" s="3" t="n">
        <x:f>MAX(0,C285-5)</x:f>
        <x:v>45</x:v>
      </x:c>
      <x:c r="E285" s="3" t="n">
        <x:f>MIN(99,C285+5)</x:f>
        <x:v>55</x:v>
      </x:c>
      <x:c r="F285" s="3" t="n">
        <x:v>3</x:v>
      </x:c>
      <x:c r="G285" s="3" t="str">
        <x:v>Assistant estimate; not VibeMathed</x:v>
      </x:c>
      <x:c r="H285" s="3" t="str">
        <x:v>https://github.com/openai/math/blob/main/preprints/Universal-strong-Kadison-Kastler-stability-September-23-2026/paper.pdf</x:v>
      </x:c>
      <x:c r="I285" s="3" t="str">
        <x:v>https://github.com/openai/math/blob/main/lean/docs/289.md</x:v>
      </x:c>
      <x:c r="J285" s="3" t="str">
        <x:v>A linked scope document exists; read it for exact theorem coverage.</x:v>
      </x:c>
      <x:c r="K285" s="3" t="str">
        <x:v>Proves that sufficiently close unital von Neumann algebras on the same Hilbert space are conjugate by a unitary arbitrarily close to the identity, with a universal tolerance in the operator-norm distance between unit balls. Counterexamples show that near-identity conjugacy fails for one-sided near inclusions, and that arbitrarily close norm-separable C∗-algebras need not be ambiently unitarily conjugate. ([Lean](lean/docs/289.md))</x:v>
      </x:c>
      <x:c r="L285" s="3" t="str">
        <x:v>Established subfield conjecture or structural programme; calibrated against Jacobian=65, cycle double cover=55, Connes rigidity=45 and Feige=35.</x:v>
      </x:c>
    </x:row>
    <x:row r="286" ht="15" customHeight="1">
      <x:c r="A286" s="7" t="str">
        <x:v>290</x:v>
      </x:c>
      <x:c r="B286" s="3" t="str">
        <x:v>Relative bicentralizers and modular spectral recovery</x:v>
      </x:c>
      <x:c r="C286" s="6" t="n">
        <x:v>55</x:v>
      </x:c>
      <x:c r="D286" s="3" t="n">
        <x:f>MAX(0,C286-5)</x:f>
        <x:v>50</x:v>
      </x:c>
      <x:c r="E286" s="3" t="n">
        <x:f>MIN(99,C286+5)</x:f>
        <x:v>60</x:v>
      </x:c>
      <x:c r="F286" s="3" t="n">
        <x:v>2</x:v>
      </x:c>
      <x:c r="G286" s="3" t="str">
        <x:v>Assistant estimate; not VibeMathed</x:v>
      </x:c>
      <x:c r="H286" s="3" t="str">
        <x:v>https://github.com/openai/math/blob/main/preprints/Expected-amenable-subalgebras-preserving-core-commutants-September-23-2026/Expected-amenable-subalgebras-preserving-core-commutants-September-23-2026.pdf</x:v>
      </x:c>
      <x:c r="I286" s="3" t="str">
        <x:v>https://github.com/openai/math/blob/main/lean/docs/290.md</x:v>
      </x:c>
      <x:c r="J286" s="3" t="str">
        <x:v>A linked scope document exists; read it for exact theorem coverage.</x:v>
      </x:c>
      <x:c r="K286" s="3" t="str">
        <x:v>Proves Connes' bicentralizer conjecture for every type III1 factor with separable predual and every faithful normal state. More generally, for every inclusion N\subset M of von Neumann algebras with separable preduals admitting a faithful normal conditional expectation, constructs an amenable expected subalgebra P\subset N with P'\cap c(M)=N'\cap c(M), resolving the relative bicentralizer conjecture. ([Lean](lean/docs/290.md))</x:v>
      </x:c>
      <x:c r="L286" s="3" t="str">
        <x:v>Established subfield conjecture or structural programme; calibrated against Jacobian=65, cycle double cover=55, Connes rigidity=45 and Feige=35.</x:v>
      </x:c>
    </x:row>
    <x:row r="287" ht="15" customHeight="1">
      <x:c r="A287" s="7" t="str">
        <x:v>291</x:v>
      </x:c>
      <x:c r="B287" s="3" t="str">
        <x:v>Cuntz comparison, nuclear dimension, and equivariant Jiang–Su stability</x:v>
      </x:c>
      <x:c r="C287" s="6" t="n">
        <x:v>55</x:v>
      </x:c>
      <x:c r="D287" s="3" t="n">
        <x:f>MAX(0,C287-5)</x:f>
        <x:v>50</x:v>
      </x:c>
      <x:c r="E287" s="3" t="n">
        <x:f>MIN(99,C287+5)</x:f>
        <x:v>60</x:v>
      </x:c>
      <x:c r="F287" s="3" t="n">
        <x:v>4</x:v>
      </x:c>
      <x:c r="G287" s="3" t="str">
        <x:v>Assistant estimate; not VibeMathed</x:v>
      </x:c>
      <x:c r="H287" s="3" t="str">
        <x:v>https://github.com/openai/math/blob/main/preprints/Equivariant-Jiang-Su-Stability-for-Amenable-Actions-in-the-Unital-Stably-Finite-Case-October-5-2026/paper.pdf</x:v>
      </x:c>
      <x:c r="I287" s="3" t="str">
        <x:v>https://github.com/openai/math/blob/main/lean/docs/291.md</x:v>
      </x:c>
      <x:c r="J287" s="3" t="str">
        <x:v>A linked scope document exists; read it for exact theorem coverage.</x:v>
      </x:c>
      <x:c r="K287" s="3" t="str">
        <x:v>Proves equivariant Jiang–Su stability for every countable discrete amenable group action on a simple separable unital infinite-dimensional nuclear stably finite Jiang–Su-stable C∗-algebra, resolving this case of Szabó's conjecture without restrictions on trace dynamics. The family also proves the unital Toms–Winter conjecture, equating strict comparison, finite nuclear dimension and Jiang–Su stability in the simple separable unital infinite-dimensional nuclear setting. ([Lean](lean/docs/291.md))</x:v>
      </x:c>
      <x:c r="L287" s="3" t="str">
        <x:v>Established subfield conjecture or structural programme; calibrated against Jacobian=65, cycle double cover=55, Connes rigidity=45 and Feige=35.</x:v>
      </x:c>
    </x:row>
    <x:row r="288" ht="15" customHeight="1">
      <x:c r="A288" s="7" t="str">
        <x:v>292</x:v>
      </x:c>
      <x:c r="B288" s="3" t="str">
        <x:v>Kirchberg's \mathcal O_2 norm-ultrapower embedding problem</x:v>
      </x:c>
      <x:c r="C288" s="6" t="n">
        <x:v>50</x:v>
      </x:c>
      <x:c r="D288" s="3" t="n">
        <x:f>MAX(0,C288-5)</x:f>
        <x:v>45</x:v>
      </x:c>
      <x:c r="E288" s="3" t="n">
        <x:f>MIN(99,C288+5)</x:f>
        <x:v>55</x:v>
      </x:c>
      <x:c r="F288" s="3" t="n">
        <x:v>1</x:v>
      </x:c>
      <x:c r="G288" s="3" t="str">
        <x:v>Assistant estimate; not VibeMathed</x:v>
      </x:c>
      <x:c r="H288" s="3" t="str">
        <x:v>https://github.com/openai/math/blob/main/preprints/An-explicit-obstruction-to-nuclear-norm-ultrapower-embeddings-September-23-2026/paper.pdf</x:v>
      </x:c>
      <x:c r="I288" s="3" t="str">
        <x:v>https://github.com/openai/math/blob/main/lean/docs/292.md</x:v>
      </x:c>
      <x:c r="J288" s="3" t="str">
        <x:v>A linked scope document exists; read it for exact theorem coverage.</x:v>
      </x:c>
      <x:c r="K288" s="3" t="str">
        <x:v>Constructs an explicit separable unital full group C∗-algebra that cannot embed unitally into the norm ultrapower of any fixed nonzero unital nuclear C∗-algebra, for any free ultrafilter on the natural numbers. Taking the target to be \mathcal O_2 answers Kirchberg's norm-ultrapower embedding problem negatively. ([Lean](lean/docs/292.md))</x:v>
      </x:c>
      <x:c r="L288" s="3" t="str">
        <x:v>Established subfield conjecture or structural programme; calibrated against Jacobian=65, cycle double cover=55, Connes rigidity=45 and Feige=35.</x:v>
      </x:c>
    </x:row>
    <x:row r="289" ht="15" customHeight="1">
      <x:c r="A289" s="7" t="str">
        <x:v>293</x:v>
      </x:c>
      <x:c r="B289" s="3" t="str">
        <x:v>Invariant projections, hyperinvariant subspaces, and transitive algebras</x:v>
      </x:c>
      <x:c r="C289" s="6" t="n">
        <x:v>60</x:v>
      </x:c>
      <x:c r="D289" s="3" t="n">
        <x:f>MAX(0,C289-5)</x:f>
        <x:v>55</x:v>
      </x:c>
      <x:c r="E289" s="3" t="n">
        <x:f>MIN(99,C289+5)</x:f>
        <x:v>65</x:v>
      </x:c>
      <x:c r="F289" s="3" t="n">
        <x:v>2</x:v>
      </x:c>
      <x:c r="G289" s="3" t="str">
        <x:v>Assistant estimate; not VibeMathed</x:v>
      </x:c>
      <x:c r="H289" s="3" t="str">
        <x:v>https://github.com/openai/math/blob/main/preprints/Invariant-projection-counterexamples-for-every-irrational-rotation-September-27-2026/paper.pdf</x:v>
      </x:c>
      <x:c r="I289" s="3" t="str">
        <x:v>https://github.com/openai/math/blob/main/lean/docs/293.md</x:v>
      </x:c>
      <x:c r="J289" s="3" t="str">
        <x:v>A linked scope document exists; read it for exact theorem coverage.</x:v>
      </x:c>
      <x:c r="K289" s="3" t="str">
        <x:v>Constructs a nonzero norm-quasinilpotent operator on every infinite-dimensional separable complex Hilbert space with no nonzero proper closed subspace invariant under every commuting operator. The construction also gives operators with no nontrivial invariant projection in the hyperfinite type II1 factor. ([Lean](lean/docs/293.md))</x:v>
      </x:c>
      <x:c r="L289" s="3" t="str">
        <x:v>Established subfield conjecture or structural programme; calibrated against Jacobian=65, cycle double cover=55, Connes rigidity=45 and Feige=35.</x:v>
      </x:c>
    </x:row>
    <x:row r="290" ht="15" customHeight="1">
      <x:c r="A290" s="7" t="str">
        <x:v>294</x:v>
      </x:c>
      <x:c r="B290" s="3" t="str">
        <x:v>Kaplansky's quasitrace conjecture and failure of tensor-product stable finiteness</x:v>
      </x:c>
      <x:c r="C290" s="6" t="n">
        <x:v>50</x:v>
      </x:c>
      <x:c r="D290" s="3" t="n">
        <x:f>MAX(0,C290-5)</x:f>
        <x:v>45</x:v>
      </x:c>
      <x:c r="E290" s="3" t="n">
        <x:f>MIN(99,C290+5)</x:f>
        <x:v>55</x:v>
      </x:c>
      <x:c r="F290" s="3" t="n">
        <x:v>1</x:v>
      </x:c>
      <x:c r="G290" s="3" t="str">
        <x:v>Assistant estimate; not VibeMathed</x:v>
      </x:c>
      <x:c r="H290" s="3" t="str">
        <x:v>https://github.com/openai/math/blob/main/preprints/A-counterexample-to-Kaplanskys-quasitrace-conjecture-September-23-2026/paper.pdf</x:v>
      </x:c>
      <x:c r="I290" s="3" t="str">
        <x:v>https://github.com/openai/math/blob/main/lean/docs/294.md</x:v>
      </x:c>
      <x:c r="J290" s="3" t="str">
        <x:v>A linked scope document exists; read it for exact theorem coverage.</x:v>
      </x:c>
      <x:c r="K290" s="3" t="str">
        <x:v>Disproves Kaplansky's quasitrace conjecture by constructing a separable unital complex C∗-algebra admitting normalized 2-quasitraces, all of which are nonadditive. As a consequence, two unital simple stably finite C∗-algebras can have a properly infinite minimal tensor product, with one factor C_r^*(\mathbb F_2). ([Lean](lean/docs/294.md))</x:v>
      </x:c>
      <x:c r="L290" s="3" t="str">
        <x:v>Established subfield conjecture or structural programme; calibrated against Jacobian=65, cycle double cover=55, Connes rigidity=45 and Feige=35.</x:v>
      </x:c>
    </x:row>
    <x:row r="291" ht="15" customHeight="1">
      <x:c r="A291" s="7" t="str">
        <x:v>295</x:v>
      </x:c>
      <x:c r="B291" s="3" t="str">
        <x:v>The Kadison–Ringrose cohomology conjecture</x:v>
      </x:c>
      <x:c r="C291" s="6" t="n">
        <x:v>45</x:v>
      </x:c>
      <x:c r="D291" s="3" t="n">
        <x:f>MAX(0,C291-5)</x:f>
        <x:v>40</x:v>
      </x:c>
      <x:c r="E291" s="3" t="n">
        <x:f>MIN(99,C291+5)</x:f>
        <x:v>50</x:v>
      </x:c>
      <x:c r="F291" s="3" t="n">
        <x:v>1</x:v>
      </x:c>
      <x:c r="G291" s="3" t="str">
        <x:v>Assistant estimate; not VibeMathed</x:v>
      </x:c>
      <x:c r="H291" s="3" t="str">
        <x:v>https://github.com/openai/math/blob/main/preprints/Vanishing-of-higher-bounded-Hochschild-cohomology-September-23-2026/paper.pdf</x:v>
      </x:c>
      <x:c r="I291" s="3" t="str">
        <x:v>https://github.com/openai/math/blob/main/lean/docs/295.md</x:v>
      </x:c>
      <x:c r="J291" s="3" t="str">
        <x:v>A linked scope document exists; read it for exact theorem coverage.</x:v>
      </x:c>
      <x:c r="K291" s="3" t="str">
        <x:v>Proves that every bounded Hochschild cocycle of degree at least two on a complex von Neumann algebra, with coefficients in the algebra itself, has a bounded primitive. Equivalently, all higher bounded Hochschild cohomology groups vanish, resolving the Kadison–Ringrose conjecture. ([Lean](lean/docs/295.md))</x:v>
      </x:c>
      <x:c r="L291" s="3" t="str">
        <x:v>Established subfield conjecture or structural programme; calibrated against Jacobian=65, cycle double cover=55, Connes rigidity=45 and Feige=35.</x:v>
      </x:c>
    </x:row>
    <x:row r="292" ht="15" customHeight="1">
      <x:c r="A292" s="7" t="str">
        <x:v>296</x:v>
      </x:c>
      <x:c r="B292" s="3" t="str">
        <x:v>The generator problem for finite factors</x:v>
      </x:c>
      <x:c r="C292" s="6" t="n">
        <x:v>55</x:v>
      </x:c>
      <x:c r="D292" s="3" t="n">
        <x:f>MAX(0,C292-5)</x:f>
        <x:v>50</x:v>
      </x:c>
      <x:c r="E292" s="3" t="n">
        <x:f>MIN(99,C292+5)</x:f>
        <x:v>60</x:v>
      </x:c>
      <x:c r="F292" s="3" t="n">
        <x:v>1</x:v>
      </x:c>
      <x:c r="G292" s="3" t="str">
        <x:v>Assistant estimate; not VibeMathed</x:v>
      </x:c>
      <x:c r="H292" s="3" t="str">
        <x:v>https://github.com/openai/math/blob/main/preprints/Relative-generation-and-the-generator-problem-for-finite-factors-September-23-2026/paper.pdf</x:v>
      </x:c>
      <x:c r="I292" s="3" t="str">
        <x:v>https://github.com/openai/math/blob/main/lean/docs/296.md</x:v>
      </x:c>
      <x:c r="J292" s="3" t="str">
        <x:v>A linked scope document exists; read it for exact theorem coverage.</x:v>
      </x:c>
      <x:c r="K292" s="3" t="str">
        <x:v>Proves that every type II1 factor with separable predual is generated by a single operator, equivalently by two self-adjoint operators, resolving the generator problem. More strongly, for every irreducible inclusion P\subset M of such factors, the unitaries u with M=W^*(P,u) form a dense Gδ subset in the trace 2-norm topology. ([Lean](lean/docs/296.md))</x:v>
      </x:c>
      <x:c r="L292" s="3" t="str">
        <x:v>Established subfield conjecture or structural programme; calibrated against Jacobian=65, cycle double cover=55, Connes rigidity=45 and Feige=35.</x:v>
      </x:c>
    </x:row>
    <x:row r="293" ht="15" customHeight="1">
      <x:c r="A293" s="7" t="str">
        <x:v>297</x:v>
      </x:c>
      <x:c r="B293" s="3" t="str">
        <x:v>A ZFC counterexample to Naimark's problem</x:v>
      </x:c>
      <x:c r="C293" s="6" t="n">
        <x:v>40</x:v>
      </x:c>
      <x:c r="D293" s="3" t="n">
        <x:f>MAX(0,C293-5)</x:f>
        <x:v>35</x:v>
      </x:c>
      <x:c r="E293" s="3" t="n">
        <x:f>MIN(99,C293+5)</x:f>
        <x:v>45</x:v>
      </x:c>
      <x:c r="F293" s="3" t="n">
        <x:v>1</x:v>
      </x:c>
      <x:c r="G293" s="3" t="str">
        <x:v>Assistant estimate; not VibeMathed</x:v>
      </x:c>
      <x:c r="H293" s="3" t="str">
        <x:v>https://github.com/openai/math/blob/main/preprints/A-counterexample-to-Naimarks-problem-in-ZFC-September-24-2026/naimark-counterexample-zfc.pdf</x:v>
      </x:c>
      <x:c r="I293" s="3" t="str">
        <x:v>https://github.com/openai/math/blob/main/lean/docs/297.md</x:v>
      </x:c>
      <x:c r="J293" s="3" t="str">
        <x:v>A linked scope document exists; read it for exact theorem coverage.</x:v>
      </x:c>
      <x:c r="K293" s="3" t="str">
        <x:v>Gives an alternative to [Tanaka's ZFC construction](https://arxiv.org/abs/2609.26930v1) of a unital infinite-dimensional simple complex C∗-algebra with a faithful tracial state and exactly one nonzero irreducible representation up to unitary equivalence. Thus the unrestricted compact-operator characterization fails without additional set-theoretic assumptions; the counterexample is nonseparable. ([Lean](lean/docs/297.md))</x:v>
      </x:c>
      <x:c r="L293" s="3" t="str">
        <x:v>Specialty problem or narrower frontier; calibrated against Feige=35, swap chain=30 and typical Erdos=10.</x:v>
      </x:c>
    </x:row>
    <x:row r="294" ht="15" customHeight="1">
      <x:c r="A294" s="7" t="str">
        <x:v>298</x:v>
      </x:c>
      <x:c r="B294" s="3" t="str">
        <x:v>Two notions of free entropy differ even when both are finite</x:v>
      </x:c>
      <x:c r="C294" s="6" t="n">
        <x:v>45</x:v>
      </x:c>
      <x:c r="D294" s="3" t="n">
        <x:f>MAX(0,C294-5)</x:f>
        <x:v>40</x:v>
      </x:c>
      <x:c r="E294" s="3" t="n">
        <x:f>MIN(99,C294+5)</x:f>
        <x:v>50</x:v>
      </x:c>
      <x:c r="F294" s="3" t="n">
        <x:v>1</x:v>
      </x:c>
      <x:c r="G294" s="3" t="str">
        <x:v>Assistant estimate; not VibeMathed</x:v>
      </x:c>
      <x:c r="H294" s="3" t="str">
        <x:v>https://github.com/openai/math/blob/main/preprints/A-finite-entropy-separation-of-microstates-and-nonmicrostates-free-entropy-September-25-2026/paper.pdf</x:v>
      </x:c>
      <x:c r="I294" s="3" t="str">
        <x:v>https://github.com/openai/math/blob/main/lean/docs/298.md</x:v>
      </x:c>
      <x:c r="J294" s="3" t="str">
        <x:v>A linked scope document exists; read it for exact theorem coverage.</x:v>
      </x:c>
      <x:c r="K294" s="3" t="str">
        <x:v>Constructs a bounded self-adjoint tuple in a tracial von Neumann algebra whose microstates and nonmicrostates free entropies satisfy -\infty\lt \chi\lt \chi^*\lt \infty. This answers Voiculescu’s finite-entropy equality question negatively: the matrix-approximation and free-Fisher-information definitions differ even when both are finite. ([Lean](lean/docs/298.md))</x:v>
      </x:c>
      <x:c r="L294" s="3" t="str">
        <x:v>Established subfield conjecture or structural programme; calibrated against Jacobian=65, cycle double cover=55, Connes rigidity=45 and Feige=35.</x:v>
      </x:c>
    </x:row>
    <x:row r="295" ht="15" customHeight="1">
      <x:c r="A295" s="7" t="str">
        <x:v>299</x:v>
      </x:c>
      <x:c r="B295" s="3" t="str">
        <x:v>The Kirchberg–Rørdam character criterion and infinite tensor-power Jiang–Su stability</x:v>
      </x:c>
      <x:c r="C295" s="6" t="n">
        <x:v>40</x:v>
      </x:c>
      <x:c r="D295" s="3" t="n">
        <x:f>MAX(0,C295-5)</x:f>
        <x:v>35</x:v>
      </x:c>
      <x:c r="E295" s="3" t="n">
        <x:f>MIN(99,C295+5)</x:f>
        <x:v>45</x:v>
      </x:c>
      <x:c r="F295" s="3" t="n">
        <x:v>1</x:v>
      </x:c>
      <x:c r="G295" s="3" t="str">
        <x:v>Assistant estimate; not VibeMathed</x:v>
      </x:c>
      <x:c r="H295" s="3" t="str">
        <x:v>https://github.com/openai/math/blob/main/preprints/The-Kirchberg-Rordam-character-criterion-September-25-2026/paper.pdf</x:v>
      </x:c>
      <x:c r="I295" s="3" t="str">
        <x:v>https://github.com/openai/math/blob/main/lean/docs/299.md</x:v>
      </x:c>
      <x:c r="J295" s="3" t="str">
        <x:v>A linked scope document exists; read it for exact theorem coverage.</x:v>
      </x:c>
      <x:c r="K295" s="3" t="str">
        <x:v>A nonzero unital separable complex C∗-algebra is Jiang–Su stable exactly when its norm central-sequence algebra has no characters, for every free ultrafilter. This answers the Kirchberg–Rørdam character question. Also, the infinite minimal tensor power of every such algebra without characters is Jiang–Su stable, answering the Dadarlat–Toms question. ([Lean](lean/docs/299.md))</x:v>
      </x:c>
      <x:c r="L295" s="3" t="str">
        <x:v>Specialty problem or narrower frontier; calibrated against Feige=35, swap chain=30 and typical Erdos=10.</x:v>
      </x:c>
    </x:row>
    <x:row r="296" ht="15" customHeight="1">
      <x:c r="A296" s="7" t="str">
        <x:v>300</x:v>
      </x:c>
      <x:c r="B296" s="3" t="str">
        <x:v>Approximation and quadratic strong-operator paving</x:v>
      </x:c>
      <x:c r="C296" s="6" t="n">
        <x:v>35</x:v>
      </x:c>
      <x:c r="D296" s="3" t="n">
        <x:f>MAX(0,C296-5)</x:f>
        <x:v>30</x:v>
      </x:c>
      <x:c r="E296" s="3" t="n">
        <x:f>MIN(99,C296+5)</x:f>
        <x:v>40</x:v>
      </x:c>
      <x:c r="F296" s="3" t="n">
        <x:v>2</x:v>
      </x:c>
      <x:c r="G296" s="3" t="str">
        <x:v>Assistant estimate; not VibeMathed</x:v>
      </x:c>
      <x:c r="H296" s="3" t="str">
        <x:v>https://github.com/openai/math/blob/main/preprints/Approximation-Paving-over-Arbitrary-Maximal-Abelian-Subalgebras-September-25-2026/Approximation-Paving-over-Arbitrary-Maximal-Abelian-Subalgebras-September-25-2026.pdf</x:v>
      </x:c>
      <x:c r="I296" s="3" t="str"/>
      <x:c r="J296" s="3" t="str">
        <x:v>No family scope link in the catalogue; this alone does not establish absence of all formal artifacts.</x:v>
      </x:c>
      <x:c r="K296" s="3" t="str">
        <x:v>Proves that every self-adjoint element of a complex von Neumann algebra admits strong-operator paving relative to any maximal abelian subalgebra with O(\varepsilon^{-2}) blocks. The norm bound holds after compression by a projection arbitrarily close to the identity in the strong topology, resolving the Popa–Vaes quadratic paving conjecture.</x:v>
      </x:c>
      <x:c r="L296" s="3" t="str">
        <x:v>Specialty problem or narrower frontier; calibrated against Feige=35, swap chain=30 and typical Erdos=10.</x:v>
      </x:c>
    </x:row>
    <x:row r="297" ht="15" customHeight="1">
      <x:c r="A297" s="7" t="str">
        <x:v>301</x:v>
      </x:c>
      <x:c r="B297" s="3" t="str">
        <x:v>Trace cones and Razak–Jacelon stabilization</x:v>
      </x:c>
      <x:c r="C297" s="6" t="n">
        <x:v>35</x:v>
      </x:c>
      <x:c r="D297" s="3" t="n">
        <x:f>MAX(0,C297-5)</x:f>
        <x:v>30</x:v>
      </x:c>
      <x:c r="E297" s="3" t="n">
        <x:f>MIN(99,C297+5)</x:f>
        <x:v>40</x:v>
      </x:c>
      <x:c r="F297" s="3" t="n">
        <x:v>1</x:v>
      </x:c>
      <x:c r="G297" s="3" t="str">
        <x:v>Assistant estimate; not VibeMathed</x:v>
      </x:c>
      <x:c r="H297" s="3" t="str">
        <x:v>https://github.com/openai/math/blob/main/preprints/The-trace-cone-classifies-Razak-Jacelon-stabilizations-September-25-2026/The-trace-cone-classifies-Razak-Jacelon-stabilizations-September-25-2026.pdf</x:v>
      </x:c>
      <x:c r="I297" s="3" t="str"/>
      <x:c r="J297" s="3" t="str">
        <x:v>No family scope link in the catalogue; this alone does not establish absence of all formal artifacts.</x:v>
      </x:c>
      <x:c r="K297" s="3" t="str">
        <x:v>Classifies separable nuclear complex C∗-algebras after tensoring with the Razak–Jacelon algebra and the compact operators, using their full topological cones of extended lower-semicontinuous tracial weights. This answers Robert’s trace-cone question, including algebras with arbitrary ideal structure and both finite and infinite subquotients.</x:v>
      </x:c>
      <x:c r="L297" s="3" t="str">
        <x:v>Specialty problem or narrower frontier; calibrated against Feige=35, swap chain=30 and typical Erdos=10.</x:v>
      </x:c>
    </x:row>
    <x:row r="298" ht="15" customHeight="1">
      <x:c r="A298" s="7" t="str">
        <x:v>302</x:v>
      </x:c>
      <x:c r="B298" s="3" t="str">
        <x:v>Radius of comparison equals half the mean dimension</x:v>
      </x:c>
      <x:c r="C298" s="6" t="n">
        <x:v>45</x:v>
      </x:c>
      <x:c r="D298" s="3" t="n">
        <x:f>MAX(0,C298-5)</x:f>
        <x:v>40</x:v>
      </x:c>
      <x:c r="E298" s="3" t="n">
        <x:f>MIN(99,C298+5)</x:f>
        <x:v>50</x:v>
      </x:c>
      <x:c r="F298" s="3" t="n">
        <x:v>2</x:v>
      </x:c>
      <x:c r="G298" s="3" t="str">
        <x:v>Assistant estimate; not VibeMathed</x:v>
      </x:c>
      <x:c r="H298" s="3" t="str">
        <x:v>https://github.com/openai/math/blob/main/preprints/Filtered-products-and-boundary-preserving-compression-in-complex-cobordism-September-25-2026/paper.pdf</x:v>
      </x:c>
      <x:c r="I298" s="3" t="str"/>
      <x:c r="J298" s="3" t="str">
        <x:v>No family scope link in the catalogue; this alone does not establish absence of all formal artifacts.</x:v>
      </x:c>
      <x:c r="K298" s="3" t="str">
        <x:v>For every minimal homeomorphism h of an infinite compact metrizable space X, the radius of comparison of C(X)\rtimes_h\mathbb Z equals \tfrac12\mathrm{mdim}(X,h), including infinite values. Zero mean dimension is equivalent to the small boundary property, Jiang–Su stability and finite nuclear dimension; in this case nuclear dimension is at most one.</x:v>
      </x:c>
      <x:c r="L298" s="3" t="str">
        <x:v>Established subfield conjecture or structural programme; calibrated against Jacobian=65, cycle double cover=55, Connes rigidity=45 and Feige=35.</x:v>
      </x:c>
    </x:row>
    <x:row r="299" ht="15" customHeight="1">
      <x:c r="A299" s="7" t="str">
        <x:v>303</x:v>
      </x:c>
      <x:c r="B299" s="3" t="str">
        <x:v>Weak pure infiniteness and Cuntz-algebra absorption</x:v>
      </x:c>
      <x:c r="C299" s="6" t="n">
        <x:v>40</x:v>
      </x:c>
      <x:c r="D299" s="3" t="n">
        <x:f>MAX(0,C299-5)</x:f>
        <x:v>35</x:v>
      </x:c>
      <x:c r="E299" s="3" t="n">
        <x:f>MIN(99,C299+5)</x:f>
        <x:v>45</x:v>
      </x:c>
      <x:c r="F299" s="3" t="n">
        <x:v>1</x:v>
      </x:c>
      <x:c r="G299" s="3" t="str">
        <x:v>Assistant estimate; not VibeMathed</x:v>
      </x:c>
      <x:c r="H299" s="3" t="str">
        <x:v>https://github.com/openai/math/blob/main/preprints/Weak-pure-infiniteness-and-O-infinity-absorption-September-25-2026/paper.pdf</x:v>
      </x:c>
      <x:c r="I299" s="3" t="str">
        <x:v>https://github.com/openai/math/blob/main/lean/docs/303.md</x:v>
      </x:c>
      <x:c r="J299" s="3" t="str">
        <x:v>A linked scope document exists; read it for exact theorem coverage.</x:v>
      </x:c>
      <x:c r="K299" s="3" t="str">
        <x:v>Resolves the ordinary-to-strong pure-infiniteness question of Kirchberg and Rørdam for complex C∗-algebras. For exact algebras, proper infiniteness of one fixed finite amplification of every positive element also suffices. Consequently, every separable nuclear algebra with this property absorbs \mathcal O_\infty, without unitality or simplicity assumptions. ([Lean](lean/docs/303.md))</x:v>
      </x:c>
      <x:c r="L299" s="3" t="str">
        <x:v>Specialty problem or narrower frontier; calibrated against Feige=35, swap chain=30 and typical Erdos=10.</x:v>
      </x:c>
    </x:row>
    <x:row r="300" ht="15" customHeight="1">
      <x:c r="A300" s="7" t="str">
        <x:v>304</x:v>
      </x:c>
      <x:c r="B300" s="3" t="str">
        <x:v>The Hilbert–Smith conjecture in every dimension</x:v>
      </x:c>
      <x:c r="C300" s="6" t="n">
        <x:v>65</x:v>
      </x:c>
      <x:c r="D300" s="3" t="n">
        <x:f>MAX(0,C300-5)</x:f>
        <x:v>60</x:v>
      </x:c>
      <x:c r="E300" s="3" t="n">
        <x:f>MIN(99,C300+5)</x:f>
        <x:v>70</x:v>
      </x:c>
      <x:c r="F300" s="3" t="n">
        <x:v>1</x:v>
      </x:c>
      <x:c r="G300" s="3" t="str">
        <x:v>Assistant estimate; not VibeMathed</x:v>
      </x:c>
      <x:c r="H300" s="3" t="str">
        <x:v>https://github.com/openai/math/blob/main/preprints/The-Hilbert-Smith-conjecture-in-every-finite-dimension-September-23-2026/paper.pdf</x:v>
      </x:c>
      <x:c r="I300" s="3" t="str"/>
      <x:c r="J300" s="3" t="str">
        <x:v>No family scope link in the catalogue; this alone does not establish absence of all formal artifacts.</x:v>
      </x:c>
      <x:c r="K300" s="3" t="str">
        <x:v>Every locally compact second-countable Hausdorff group acting faithfully and jointly continuously on a connected finite-dimensional topological manifold is a Lie group. This proves the Hilbert–Smith conjecture in all finite dimensions, for Hausdorff second-countable manifolds without boundary.</x:v>
      </x:c>
      <x:c r="L300" s="3" t="str">
        <x:v>Established subfield conjecture or structural programme; calibrated against Jacobian=65, cycle double cover=55, Connes rigidity=45 and Feige=35.</x:v>
      </x:c>
    </x:row>
    <x:row r="301" ht="15" customHeight="1">
      <x:c r="A301" s="7" t="str">
        <x:v>305</x:v>
      </x:c>
      <x:c r="B301" s="3" t="str">
        <x:v>Four-dimensional disk embedding and Wall's conjecture</x:v>
      </x:c>
      <x:c r="C301" s="6" t="n">
        <x:v>65</x:v>
      </x:c>
      <x:c r="D301" s="3" t="n">
        <x:f>MAX(0,C301-5)</x:f>
        <x:v>60</x:v>
      </x:c>
      <x:c r="E301" s="3" t="n">
        <x:f>MIN(99,C301+5)</x:f>
        <x:v>70</x:v>
      </x:c>
      <x:c r="F301" s="3" t="n">
        <x:v>3</x:v>
      </x:c>
      <x:c r="G301" s="3" t="str">
        <x:v>Assistant estimate; not VibeMathed</x:v>
      </x:c>
      <x:c r="H301" s="3" t="str">
        <x:v>https://github.com/openai/math/blob/main/preprints/A-boundary-only-obstruction-to-four-dimensional-disk-embedding-September-24-2026/paper.pdf</x:v>
      </x:c>
      <x:c r="I301" s="3" t="str"/>
      <x:c r="J301" s="3" t="str">
        <x:v>No family scope link in the catalogue; this alone does not establish absence of all formal artifacts.</x:v>
      </x:c>
      <x:c r="K301" s="3" t="str">
        <x:v>The unrestricted four-dimensional disk-embedding conjecture fails: framed algebraic dual spheres do not suffice to obtain disjoint locally flat spanning disks. In particular, the free group F2 is not good in the sense of Freedman–Quinn. Also constructs a finitely presented integral Poincaré duality group of dimension four with a finite classifying space but no realization as the fundamental group of a closed aspherical topological four-manifold, disproving Wall's conjecture.</x:v>
      </x:c>
      <x:c r="L301" s="3" t="str">
        <x:v>Established subfield conjecture or structural programme; calibrated against Jacobian=65, cycle double cover=55, Connes rigidity=45 and Feige=35.</x:v>
      </x:c>
    </x:row>
    <x:row r="302" ht="15" customHeight="1">
      <x:c r="A302" s="7" t="str">
        <x:v>306</x:v>
      </x:c>
      <x:c r="B302" s="3" t="str">
        <x:v>The purely cosmetic surgery conjecture</x:v>
      </x:c>
      <x:c r="C302" s="6" t="n">
        <x:v>50</x:v>
      </x:c>
      <x:c r="D302" s="3" t="n">
        <x:f>MAX(0,C302-5)</x:f>
        <x:v>45</x:v>
      </x:c>
      <x:c r="E302" s="3" t="n">
        <x:f>MIN(99,C302+5)</x:f>
        <x:v>55</x:v>
      </x:c>
      <x:c r="F302" s="3" t="n">
        <x:v>1</x:v>
      </x:c>
      <x:c r="G302" s="3" t="str">
        <x:v>Assistant estimate; not VibeMathed</x:v>
      </x:c>
      <x:c r="H302" s="3" t="str">
        <x:v>https://github.com/openai/math/blob/main/preprints/Purely-Cosmetic-Surgery-on-Knots-in-the-Three-Sphere-September-23-2026/paper.pdf</x:v>
      </x:c>
      <x:c r="I302" s="3" t="str"/>
      <x:c r="J302" s="3" t="str">
        <x:v>No family scope link in the catalogue; this alone does not establish absence of all formal artifacts.</x:v>
      </x:c>
      <x:c r="K302" s="3" t="str">
        <x:v>Distinct Dehn surgery slopes on a nontrivial smooth knot in S3 never produce orientation-preservingly homeomorphic manifolds, proving the purely cosmetic surgery conjecture. The statement includes the meridional slope.</x:v>
      </x:c>
      <x:c r="L302" s="3" t="str">
        <x:v>Established subfield conjecture or structural programme; calibrated against Jacobian=65, cycle double cover=55, Connes rigidity=45 and Feige=35.</x:v>
      </x:c>
    </x:row>
    <x:row r="303" ht="15" customHeight="1">
      <x:c r="A303" s="7" t="str">
        <x:v>307</x:v>
      </x:c>
      <x:c r="B303" s="3" t="str">
        <x:v>Failure of rational injectivity for maximal coarse assembly</x:v>
      </x:c>
      <x:c r="C303" s="6" t="n">
        <x:v>55</x:v>
      </x:c>
      <x:c r="D303" s="3" t="n">
        <x:f>MAX(0,C303-5)</x:f>
        <x:v>50</x:v>
      </x:c>
      <x:c r="E303" s="3" t="n">
        <x:f>MIN(99,C303+5)</x:f>
        <x:v>60</x:v>
      </x:c>
      <x:c r="F303" s="3" t="n">
        <x:v>2</x:v>
      </x:c>
      <x:c r="G303" s="3" t="str">
        <x:v>Assistant estimate; not VibeMathed</x:v>
      </x:c>
      <x:c r="H303" s="3" t="str">
        <x:v>https://github.com/openai/math/blob/main/preprints/Failure-of-rational-injectivity-for-maximal-coarse-assembly-October-5-2026/paper.pdf</x:v>
      </x:c>
      <x:c r="I303" s="3" t="str">
        <x:v>https://github.com/openai/math/blob/main/lean/docs/307.md</x:v>
      </x:c>
      <x:c r="J303" s="3" t="str">
        <x:v>A linked scope document exists; read it for exact theorem coverage.</x:v>
      </x:c>
      <x:c r="K303" s="3" t="str">
        <x:v>Constructs a uniformly discrete bounded-geometry space whose maximal coarse assembly map is not rationally injective. The example is a coarse disjoint union of finite connected graphs of uniformly bounded degree, with an infinite-order kernel class. A companion gives the analogous failure for reduced coarse assembly, disproving the rational coarse Novikov conjecture. ([Lean](lean/docs/307.md))</x:v>
      </x:c>
      <x:c r="L303" s="3" t="str">
        <x:v>Established subfield conjecture or structural programme; calibrated against Jacobian=65, cycle double cover=55, Connes rigidity=45 and Feige=35.</x:v>
      </x:c>
    </x:row>
    <x:row r="304" ht="15" customHeight="1">
      <x:c r="A304" s="7" t="str">
        <x:v>308</x:v>
      </x:c>
      <x:c r="B304" s="3" t="str">
        <x:v>Finite Smith–Toda complexes at every height</x:v>
      </x:c>
      <x:c r="C304" s="6" t="n">
        <x:v>40</x:v>
      </x:c>
      <x:c r="D304" s="3" t="n">
        <x:f>MAX(0,C304-5)</x:f>
        <x:v>35</x:v>
      </x:c>
      <x:c r="E304" s="3" t="n">
        <x:f>MIN(99,C304+5)</x:f>
        <x:v>45</x:v>
      </x:c>
      <x:c r="F304" s="3" t="n">
        <x:v>2</x:v>
      </x:c>
      <x:c r="G304" s="3" t="str">
        <x:v>Assistant estimate; not VibeMathed</x:v>
      </x:c>
      <x:c r="H304" s="3" t="str">
        <x:v>https://github.com/openai/math/blob/main/preprints/Finite-Smith-Toda-Complexes-at-Varying-Primes-September-23-2026/paper.pdf</x:v>
      </x:c>
      <x:c r="I304" s="3" t="str"/>
      <x:c r="J304" s="3" t="str">
        <x:v>No family scope link in the catalogue; this alone does not establish absence of all formal artifacts.</x:v>
      </x:c>
      <x:c r="K304" s="3" t="str">
        <x:v>For every n ≥ 0, constructs a finite Smith–Toda spectrum at a prime p depending on n, with Brown–Peterson homology BP_*/(p,v_1,\ldots,v_n) and the canonical comodule structure. Thus Smith–Toda complexes exist at every height when the prime may vary; an explicit example realizes V(4) at p = 1009.</x:v>
      </x:c>
      <x:c r="L304" s="3" t="str">
        <x:v>Specialty problem or narrower frontier; calibrated against Feige=35, swap chain=30 and typical Erdos=10.</x:v>
      </x:c>
    </x:row>
    <x:row r="305" ht="15" customHeight="1">
      <x:c r="A305" s="7" t="str">
        <x:v>309</x:v>
      </x:c>
      <x:c r="B305" s="3" t="str">
        <x:v>The Kervaire invariant problem at the prime three</x:v>
      </x:c>
      <x:c r="C305" s="6" t="n">
        <x:v>50</x:v>
      </x:c>
      <x:c r="D305" s="3" t="n">
        <x:f>MAX(0,C305-5)</x:f>
        <x:v>45</x:v>
      </x:c>
      <x:c r="E305" s="3" t="n">
        <x:f>MIN(99,C305+5)</x:f>
        <x:v>55</x:v>
      </x:c>
      <x:c r="F305" s="3" t="n">
        <x:v>1</x:v>
      </x:c>
      <x:c r="G305" s="3" t="str">
        <x:v>Assistant estimate; not VibeMathed</x:v>
      </x:c>
      <x:c r="H305" s="3" t="str">
        <x:v>https://github.com/openai/math/blob/main/preprints/The-Kervaire-Invariant-Problem-at-the-Prime-Three-September-24-2026/paper.pdf</x:v>
      </x:c>
      <x:c r="I305" s="3" t="str"/>
      <x:c r="J305" s="3" t="str">
        <x:v>No family scope link in the catalogue; this alone does not establish absence of all formal artifacts.</x:v>
      </x:c>
      <x:c r="K305" s="3" t="str">
        <x:v>Resolves the odd-primary Kervaire invariant problem at the prime three: exactly the standard classes with indices 0, 2, and 3 survive in the mod-three Adams spectral sequence, in stems 10, 106, and 322. Each surviving detection coset contains an element of exact additive order three.</x:v>
      </x:c>
      <x:c r="L305" s="3" t="str">
        <x:v>Established subfield conjecture or structural programme; calibrated against Jacobian=65, cycle double cover=55, Connes rigidity=45 and Feige=35.</x:v>
      </x:c>
    </x:row>
    <x:row r="306" ht="15" customHeight="1">
      <x:c r="A306" s="7" t="str">
        <x:v>310</x:v>
      </x:c>
      <x:c r="B306" s="3" t="str">
        <x:v>Quillen's conjecture in rational homology</x:v>
      </x:c>
      <x:c r="C306" s="6" t="n">
        <x:v>45</x:v>
      </x:c>
      <x:c r="D306" s="3" t="n">
        <x:f>MAX(0,C306-5)</x:f>
        <x:v>40</x:v>
      </x:c>
      <x:c r="E306" s="3" t="n">
        <x:f>MIN(99,C306+5)</x:f>
        <x:v>50</x:v>
      </x:c>
      <x:c r="F306" s="3" t="n">
        <x:v>1</x:v>
      </x:c>
      <x:c r="G306" s="3" t="str">
        <x:v>Assistant estimate; not VibeMathed</x:v>
      </x:c>
      <x:c r="H306" s="3" t="str">
        <x:v>https://github.com/openai/math/blob/main/preprints/Rational-homology-and-Quillens-conjecture-September-24-2026/paper.pdf</x:v>
      </x:c>
      <x:c r="I306" s="3" t="str"/>
      <x:c r="J306" s="3" t="str">
        <x:v>No family scope link in the catalogue; this alone does not establish absence of all formal artifacts.</x:v>
      </x:c>
      <x:c r="K306" s="3" t="str">
        <x:v>Proves the rational-homology form of Quillen's conjecture for every finite group and every prime. If the largest normal p-subgroup of G is trivial, the poset of nontrivial elementary abelian p-subgroups has nonzero augmented reduced rational homology and is therefore not contractible.</x:v>
      </x:c>
      <x:c r="L306" s="3" t="str">
        <x:v>Established subfield conjecture or structural programme; calibrated against Jacobian=65, cycle double cover=55, Connes rigidity=45 and Feige=35.</x:v>
      </x:c>
    </x:row>
    <x:row r="307" ht="15" customHeight="1">
      <x:c r="A307" s="7" t="str">
        <x:v>311</x:v>
      </x:c>
      <x:c r="B307" s="3" t="str">
        <x:v>The Hovey–Strickland and Chai conjectures</x:v>
      </x:c>
      <x:c r="C307" s="6" t="n">
        <x:v>45</x:v>
      </x:c>
      <x:c r="D307" s="3" t="n">
        <x:f>MAX(0,C307-5)</x:f>
        <x:v>40</x:v>
      </x:c>
      <x:c r="E307" s="3" t="n">
        <x:f>MIN(99,C307+5)</x:f>
        <x:v>50</x:v>
      </x:c>
      <x:c r="F307" s="3" t="n">
        <x:v>1</x:v>
      </x:c>
      <x:c r="G307" s="3" t="str">
        <x:v>Assistant estimate; not VibeMathed</x:v>
      </x:c>
      <x:c r="H307" s="3" t="str">
        <x:v>https://github.com/openai/math/blob/main/preprints/Stabilizer-Orbits-and-Thick-Tensor-Ideals-of-Dualizable-Kn-Local-Spectra-September-24-2026/paper.pdf</x:v>
      </x:c>
      <x:c r="I307" s="3" t="str"/>
      <x:c r="J307" s="3" t="str">
        <x:v>No family scope link in the catalogue; this alone does not establish absence of all formal artifacts.</x:v>
      </x:c>
      <x:c r="K307" s="3" t="str">
        <x:v>Proves Chai's invariant-ideal conjecture for Lubin–Tate deformation rings over finite residue fields, at every prime and positive height n. Through the implication of Barthel–Heard–Naumann, this proves the Hovey–Strickland conjecture: dualizable K(n)-local spectra have exactly n+2 thick tensor ideals, and their Balmer spectrum is a chain of n+1 points.</x:v>
      </x:c>
      <x:c r="L307" s="3" t="str">
        <x:v>Established subfield conjecture or structural programme; calibrated against Jacobian=65, cycle double cover=55, Connes rigidity=45 and Feige=35.</x:v>
      </x:c>
    </x:row>
    <x:row r="308" ht="15" customHeight="1">
      <x:c r="A308" s="7" t="str">
        <x:v>312</x:v>
      </x:c>
      <x:c r="B308" s="3" t="str">
        <x:v>The Grothendieck homotopy hypothesis</x:v>
      </x:c>
      <x:c r="C308" s="6" t="n">
        <x:v>55</x:v>
      </x:c>
      <x:c r="D308" s="3" t="n">
        <x:f>MAX(0,C308-5)</x:f>
        <x:v>50</x:v>
      </x:c>
      <x:c r="E308" s="3" t="n">
        <x:f>MIN(99,C308+5)</x:f>
        <x:v>60</x:v>
      </x:c>
      <x:c r="F308" s="3" t="n">
        <x:v>1</x:v>
      </x:c>
      <x:c r="G308" s="3" t="str">
        <x:v>Assistant estimate; not VibeMathed</x:v>
      </x:c>
      <x:c r="H308" s="3" t="str">
        <x:v>https://github.com/openai/math/blob/main/preprints/The-Grothendieck-homotopy-hypothesis-via-elementary-expansions-September-24-2026/paper.pdf</x:v>
      </x:c>
      <x:c r="I308" s="3" t="str">
        <x:v>https://github.com/openai/math/blob/main/lean/docs/312.md</x:v>
      </x:c>
      <x:c r="J308" s="3" t="str">
        <x:v>A linked scope document exists; read it for exact theorem coverage.</x:v>
      </x:c>
      <x:c r="K308" s="3" t="str">
        <x:v>Proves the Grothendieck homotopy hypothesis for ∞-groupoids associated with every Grothendieck coherator in the Ara–Henry convention: these algebraic objects recover the homotopy theory of spaces. ([Lean](lean/docs/312.md))</x:v>
      </x:c>
      <x:c r="L308" s="3" t="str">
        <x:v>Established subfield conjecture or structural programme; calibrated against Jacobian=65, cycle double cover=55, Connes rigidity=45 and Feige=35.</x:v>
      </x:c>
    </x:row>
    <x:row r="309" ht="15" customHeight="1">
      <x:c r="A309" s="7" t="str">
        <x:v>313</x:v>
      </x:c>
      <x:c r="B309" s="3" t="str">
        <x:v>Finite generation for the K(n)-local sphere</x:v>
      </x:c>
      <x:c r="C309" s="6" t="n">
        <x:v>45</x:v>
      </x:c>
      <x:c r="D309" s="3" t="n">
        <x:f>MAX(0,C309-5)</x:f>
        <x:v>40</x:v>
      </x:c>
      <x:c r="E309" s="3" t="n">
        <x:f>MIN(99,C309+5)</x:f>
        <x:v>50</x:v>
      </x:c>
      <x:c r="F309" s="3" t="n">
        <x:v>1</x:v>
      </x:c>
      <x:c r="G309" s="3" t="str">
        <x:v>Assistant estimate; not VibeMathed</x:v>
      </x:c>
      <x:c r="H309" s="3" t="str">
        <x:v>https://github.com/openai/math/blob/main/preprints/Finite-generation-for-the-Kn-local-sphere-September-24-2026/Finite-generation-for-the-Kn-local-sphere-September-24-2026.pdf</x:v>
      </x:c>
      <x:c r="I309" s="3" t="str"/>
      <x:c r="J309" s="3" t="str">
        <x:v>No family scope link in the catalogue; this alone does not establish absence of all formal artifacts.</x:v>
      </x:c>
      <x:c r="K309" s="3" t="str">
        <x:v>Answers the degreewise finiteness question of Hovey and Hovey–Strickland: every homotopy group of the K(n)-local sphere is a finitely generated ℤp-module, for every prime, positive height and integer degree. The same conclusion holds after K(n)-localizing any finite p-local spectrum.</x:v>
      </x:c>
      <x:c r="L309" s="3" t="str">
        <x:v>Established subfield conjecture or structural programme; calibrated against Jacobian=65, cycle double cover=55, Connes rigidity=45 and Feige=35.</x:v>
      </x:c>
    </x:row>
    <x:row r="310" ht="15" customHeight="1">
      <x:c r="A310" s="7" t="str">
        <x:v>314</x:v>
      </x:c>
      <x:c r="B310" s="3" t="str">
        <x:v>Cyclic length and chromatic fixed-point loss</x:v>
      </x:c>
      <x:c r="C310" s="6" t="n">
        <x:v>35</x:v>
      </x:c>
      <x:c r="D310" s="3" t="n">
        <x:f>MAX(0,C310-5)</x:f>
        <x:v>30</x:v>
      </x:c>
      <x:c r="E310" s="3" t="n">
        <x:f>MIN(99,C310+5)</x:f>
        <x:v>40</x:v>
      </x:c>
      <x:c r="F310" s="3" t="n">
        <x:v>1</x:v>
      </x:c>
      <x:c r="G310" s="3" t="str">
        <x:v>Assistant estimate; not VibeMathed</x:v>
      </x:c>
      <x:c r="H310" s="3" t="str">
        <x:v>https://github.com/openai/math/blob/main/preprints/Cyclic-Length-and-Chromatic-Fixed-Point-Loss-September-24-2026/Cyclic-Length-and-Chromatic-Fixed-Point-Loss-September-24-2026.pdf</x:v>
      </x:c>
      <x:c r="I310" s="3" t="str"/>
      <x:c r="J310" s="3" t="str">
        <x:v>No family scope link in the catalogue; this alone does not establish absence of all formal artifacts.</x:v>
      </x:c>
      <x:c r="K310" s="3" t="str">
        <x:v>Determines the optimal chromatic loss from geometric H-fixed points to geometric G-fixed points for every subgroup H of a finite p-group G. At every nonnegative height, the loss equals the shortest subnormal-chain length from H to G with cyclic quotients. Each quotient counts once regardless of order, and finite spectra witness sharpness.</x:v>
      </x:c>
      <x:c r="L310" s="3" t="str">
        <x:v>Specialty problem or narrower frontier; calibrated against Feige=35, swap chain=30 and typical Erdos=10.</x:v>
      </x:c>
    </x:row>
    <x:row r="311" ht="15" customHeight="1">
      <x:c r="A311" s="7" t="str">
        <x:v>315</x:v>
      </x:c>
      <x:c r="B311" s="3" t="str">
        <x:v>The four-dimensional Singer conjecture</x:v>
      </x:c>
      <x:c r="C311" s="6" t="n">
        <x:v>50</x:v>
      </x:c>
      <x:c r="D311" s="3" t="n">
        <x:f>MAX(0,C311-5)</x:f>
        <x:v>45</x:v>
      </x:c>
      <x:c r="E311" s="3" t="n">
        <x:f>MIN(99,C311+5)</x:f>
        <x:v>55</x:v>
      </x:c>
      <x:c r="F311" s="3" t="n">
        <x:v>1</x:v>
      </x:c>
      <x:c r="G311" s="3" t="str">
        <x:v>Assistant estimate; not VibeMathed</x:v>
      </x:c>
      <x:c r="H311" s="3" t="str">
        <x:v>https://github.com/openai/math/blob/main/preprints/The-Singer-conjecture-in-dimension-four-September-25-2026/paper.pdf</x:v>
      </x:c>
      <x:c r="I311" s="3" t="str"/>
      <x:c r="J311" s="3" t="str">
        <x:v>No family scope link in the catalogue; this alone does not establish absence of all formal artifacts.</x:v>
      </x:c>
      <x:c r="K311" s="3" t="str">
        <x:v>Proves that the L2-Betti numbers of the universal cover of every closed connected aspherical topological four-manifold vanish outside degree two. More generally, the same conclusion holds for every finite connected aspherical integral Poincaré complex of formal dimension four, proving the four-dimensional Singer conjecture in this wider class.</x:v>
      </x:c>
      <x:c r="L311" s="3" t="str">
        <x:v>Established subfield conjecture or structural programme; calibrated against Jacobian=65, cycle double cover=55, Connes rigidity=45 and Feige=35.</x:v>
      </x:c>
    </x:row>
    <x:row r="312" ht="15" customHeight="1">
      <x:c r="A312" s="7" t="str">
        <x:v>316</x:v>
      </x:c>
      <x:c r="B312" s="3" t="str">
        <x:v>Curtis’s conjecture</x:v>
      </x:c>
      <x:c r="C312" s="6" t="n">
        <x:v>50</x:v>
      </x:c>
      <x:c r="D312" s="3" t="n">
        <x:f>MAX(0,C312-5)</x:f>
        <x:v>45</x:v>
      </x:c>
      <x:c r="E312" s="3" t="n">
        <x:f>MIN(99,C312+5)</x:f>
        <x:v>55</x:v>
      </x:c>
      <x:c r="F312" s="3" t="n">
        <x:v>1</x:v>
      </x:c>
      <x:c r="G312" s="3" t="str">
        <x:v>Assistant estimate; not VibeMathed</x:v>
      </x:c>
      <x:c r="H312" s="3" t="str">
        <x:v>https://github.com/openai/math/blob/main/preprints/The-Stable-Hurewicz-Image-of-the-Sphere-at-Two-September-25-2026/paper.pdf</x:v>
      </x:c>
      <x:c r="I312" s="3" t="str"/>
      <x:c r="J312" s="3" t="str">
        <x:v>No family scope link in the catalogue; this alone does not establish absence of all formal artifacts.</x:v>
      </x:c>
      <x:c r="K312" s="3" t="str">
        <x:v>Proves Curtis’s conjecture: the positive-degree mod-two stable Hurewicz image of the sphere is spanned by the images of the Hopf-invariant-one classes η, ν, σ and the Kervaire-invariant-one classes that exist.</x:v>
      </x:c>
      <x:c r="L312" s="3" t="str">
        <x:v>Established subfield conjecture or structural programme; calibrated against Jacobian=65, cycle double cover=55, Connes rigidity=45 and Feige=35.</x:v>
      </x:c>
    </x:row>
    <x:row r="313" ht="15" customHeight="1">
      <x:c r="A313" s="7" t="str">
        <x:v>317</x:v>
      </x:c>
      <x:c r="B313" s="3" t="str">
        <x:v>Thomason model structures in all strict higher dimensions</x:v>
      </x:c>
      <x:c r="C313" s="6" t="n">
        <x:v>35</x:v>
      </x:c>
      <x:c r="D313" s="3" t="n">
        <x:f>MAX(0,C313-5)</x:f>
        <x:v>30</x:v>
      </x:c>
      <x:c r="E313" s="3" t="n">
        <x:f>MIN(99,C313+5)</x:f>
        <x:v>40</x:v>
      </x:c>
      <x:c r="F313" s="3" t="n">
        <x:v>1</x:v>
      </x:c>
      <x:c r="G313" s="3" t="str">
        <x:v>Assistant estimate; not VibeMathed</x:v>
      </x:c>
      <x:c r="H313" s="3" t="str">
        <x:v>https://github.com/openai/math/blob/main/preprints/Thomason-Model-Structures-in-Every-Strict-Higher-Dimension-September-25-2026/paper.pdf</x:v>
      </x:c>
      <x:c r="I313" s="3" t="str">
        <x:v>https://github.com/openai/math/blob/main/lean/docs/317.md</x:v>
      </x:c>
      <x:c r="J313" s="3" t="str">
        <x:v>A linked scope document exists; read it for exact theorem coverage.</x:v>
      </x:c>
      <x:c r="K313" s="3" t="str">
        <x:v>Resolves the Ara–Maltsiniotis conjecture: for every n ≥ 1 and n = ω, small strict globular n-categories admit proper combinatorial Thomason model structures Quillen equivalent to simplicial sets. Thus strict higher categories model the homotopy theory of spaces in every stated dimension. ([Lean](lean/docs/317.md))</x:v>
      </x:c>
      <x:c r="L313" s="3" t="str">
        <x:v>Specialty problem or narrower frontier; calibrated against Feige=35, swap chain=30 and typical Erdos=10.</x:v>
      </x:c>
    </x:row>
    <x:row r="314" ht="15" customHeight="1">
      <x:c r="A314" s="7" t="str">
        <x:v>318</x:v>
      </x:c>
      <x:c r="B314" s="3" t="str">
        <x:v>Chromatic splitting: filtrations and counterexamples</x:v>
      </x:c>
      <x:c r="C314" s="6" t="n">
        <x:v>50</x:v>
      </x:c>
      <x:c r="D314" s="3" t="n">
        <x:f>MAX(0,C314-5)</x:f>
        <x:v>45</x:v>
      </x:c>
      <x:c r="E314" s="3" t="n">
        <x:f>MIN(99,C314+5)</x:f>
        <x:v>55</x:v>
      </x:c>
      <x:c r="F314" s="3" t="n">
        <x:v>5</x:v>
      </x:c>
      <x:c r="G314" s="3" t="str">
        <x:v>Assistant estimate; not VibeMathed</x:v>
      </x:c>
      <x:c r="H314" s="3" t="str">
        <x:v>https://github.com/openai/math/blob/main/preprints/Filtered-chromatic-splitting-at-generic-primes-September-25-2026/paper.pdf</x:v>
      </x:c>
      <x:c r="I314" s="3" t="str"/>
      <x:c r="J314" s="3" t="str">
        <x:v>No family scope link in the catalogue; this alone does not establish absence of all formal artifacts.</x:v>
      </x:c>
      <x:c r="K314" s="3" t="str">
        <x:v>Disproves strong chromatic splitting at height three for primes p ≥ 5, and weak splitting for the derived p-completed sphere at heights p (p ≥ 5) and p+1 (p ≥ 7). Nevertheless, for n ≥ 1 and p\gt n+1, the overlap L_{n-1}L_{K(n)}S_p^\wedge admits a 2^n-stage filtration by the predicted localized-sphere pieces. At height three and prime three, even finite assembly from such pieces fails in the category of E(2)-local modules over the derived completed sphere.</x:v>
      </x:c>
      <x:c r="L314" s="3" t="str">
        <x:v>Established subfield conjecture or structural programme; calibrated against Jacobian=65, cycle double cover=55, Connes rigidity=45 and Feige=35.</x:v>
      </x:c>
    </x:row>
    <x:row r="315" ht="15" customHeight="1">
      <x:c r="A315" s="7" t="str">
        <x:v>319</x:v>
      </x:c>
      <x:c r="B315" s="3" t="str">
        <x:v>Counterexamples to finite generation at chromatic height two</x:v>
      </x:c>
      <x:c r="C315" s="6" t="n">
        <x:v>30</x:v>
      </x:c>
      <x:c r="D315" s="3" t="n">
        <x:f>MAX(0,C315-5)</x:f>
        <x:v>25</x:v>
      </x:c>
      <x:c r="E315" s="3" t="n">
        <x:f>MIN(99,C315+5)</x:f>
        <x:v>35</x:v>
      </x:c>
      <x:c r="F315" s="3" t="n">
        <x:v>1</x:v>
      </x:c>
      <x:c r="G315" s="3" t="str">
        <x:v>Assistant estimate; not VibeMathed</x:v>
      </x:c>
      <x:c r="H315" s="3" t="str">
        <x:v>https://github.com/openai/math/blob/main/preprints/Counterexamples-to-the-Hahn-Wilson-conjecture-at-height-two-September-26-2026/paper.pdf</x:v>
      </x:c>
      <x:c r="I315" s="3" t="str"/>
      <x:c r="J315" s="3" t="str">
        <x:v>No family scope link in the catalogue; this alone does not establish absence of all formal artifacts.</x:v>
      </x:c>
      <x:c r="K315" s="3" t="str">
        <x:v>Refutes the Hahn–Wilson conjecture at chromatic height two. For every sufficiently large prime p, constructs a connective p-complete spectrum of exact fp-type two that cannot be built from completed \mathrm{BP}\langle2\rangle by finitely many sums, shifts, cones and retracts. The examples nevertheless satisfy the finite and telescopic localization comparisons.</x:v>
      </x:c>
      <x:c r="L315" s="3" t="str">
        <x:v>Specialty problem or narrower frontier; calibrated against Feige=35, swap chain=30 and typical Erdos=10.</x:v>
      </x:c>
    </x:row>
    <x:row r="316" ht="15" customHeight="1">
      <x:c r="A316" s="7" t="str">
        <x:v>320</x:v>
      </x:c>
      <x:c r="B316" s="3" t="str">
        <x:v>Nonhomeomorphic closed aspherical four-manifolds</x:v>
      </x:c>
      <x:c r="C316" s="6" t="n">
        <x:v>65</x:v>
      </x:c>
      <x:c r="D316" s="3" t="n">
        <x:f>MAX(0,C316-5)</x:f>
        <x:v>60</x:v>
      </x:c>
      <x:c r="E316" s="3" t="n">
        <x:f>MIN(99,C316+5)</x:f>
        <x:v>70</x:v>
      </x:c>
      <x:c r="F316" s="3" t="n">
        <x:v>1</x:v>
      </x:c>
      <x:c r="G316" s="3" t="str">
        <x:v>Assistant estimate; not VibeMathed</x:v>
      </x:c>
      <x:c r="H316" s="3" t="str">
        <x:v>https://github.com/openai/math/blob/main/preprints/Nonhomeomorphic-closed-aspherical-four-manifolds-with-the-same-homotopy-type-October-4-2026/paper.pdf</x:v>
      </x:c>
      <x:c r="I316" s="3" t="str"/>
      <x:c r="J316" s="3" t="str">
        <x:v>No family scope link in the catalogue; this alone does not establish absence of all formal artifacts.</x:v>
      </x:c>
      <x:c r="K316" s="3" t="str">
        <x:v>Constructs closed connected aspherical topological four-manifolds that are homotopy equivalent but not homeomorphic, with a common word-hyperbolic fundamental group. This disproves even the homeomorphism-existence formulation of the Borel conjecture in dimension four.</x:v>
      </x:c>
      <x:c r="L316" s="3" t="str">
        <x:v>Established subfield conjecture or structural programme; calibrated against Jacobian=65, cycle double cover=55, Connes rigidity=45 and Feige=35.</x:v>
      </x:c>
    </x:row>
    <x:row r="317" ht="15" customHeight="1">
      <x:c r="A317" s="7" t="str">
        <x:v>321</x:v>
      </x:c>
      <x:c r="B317" s="3" t="str">
        <x:v>A counterexample to Wall's finite D(2) problem</x:v>
      </x:c>
      <x:c r="C317" s="6" t="n">
        <x:v>45</x:v>
      </x:c>
      <x:c r="D317" s="3" t="n">
        <x:f>MAX(0,C317-5)</x:f>
        <x:v>40</x:v>
      </x:c>
      <x:c r="E317" s="3" t="n">
        <x:f>MIN(99,C317+5)</x:f>
        <x:v>50</x:v>
      </x:c>
      <x:c r="F317" s="3" t="n">
        <x:v>1</x:v>
      </x:c>
      <x:c r="G317" s="3" t="str">
        <x:v>Assistant estimate; not VibeMathed</x:v>
      </x:c>
      <x:c r="H317" s="3" t="str">
        <x:v>https://github.com/openai/math/blob/main/preprints/A-Counterexample-to-Walls-D2-Problem-October-6-2026/wall-d2-counterexample.pdf</x:v>
      </x:c>
      <x:c r="I317" s="3" t="str"/>
      <x:c r="J317" s="3" t="str">
        <x:v>No family scope link in the catalogue; this alone does not establish absence of all formal artifacts.</x:v>
      </x:c>
      <x:c r="K317" s="3" t="str">
        <x:v>Constructs a finite connected three-dimensional CW complex whose universal cover has no integral homology above degree two and whose third cohomology vanishes for every local coefficient module, but which has no finite two-dimensional homotopy model. This disproves Wall's finite D(2) conjecture; the example has infinite fundamental group.</x:v>
      </x:c>
      <x:c r="L317" s="3" t="str">
        <x:v>Established subfield conjecture or structural programme; calibrated against Jacobian=65, cycle double cover=55, Connes rigidity=45 and Feige=35.</x:v>
      </x:c>
    </x:row>
    <x:row r="318" ht="15" customHeight="1">
      <x:c r="A318" s="7" t="str">
        <x:v>322</x:v>
      </x:c>
      <x:c r="B318" s="3" t="str">
        <x:v>Tingley’s sphere-isometry problem</x:v>
      </x:c>
      <x:c r="C318" s="6" t="n">
        <x:v>40</x:v>
      </x:c>
      <x:c r="D318" s="3" t="n">
        <x:f>MAX(0,C318-5)</x:f>
        <x:v>35</x:v>
      </x:c>
      <x:c r="E318" s="3" t="n">
        <x:f>MIN(99,C318+5)</x:f>
        <x:v>45</x:v>
      </x:c>
      <x:c r="F318" s="3" t="n">
        <x:v>1</x:v>
      </x:c>
      <x:c r="G318" s="3" t="str">
        <x:v>Assistant estimate; not VibeMathed</x:v>
      </x:c>
      <x:c r="H318" s="3" t="str">
        <x:v>https://github.com/openai/math/blob/main/preprints/A-positive-solution-to-Tingleys-problem-September-23-2026/paper.pdf</x:v>
      </x:c>
      <x:c r="I318" s="3" t="str">
        <x:v>https://github.com/openai/math/blob/main/lean/docs/322.md</x:v>
      </x:c>
      <x:c r="J318" s="3" t="str">
        <x:v>A linked scope document exists; read it for exact theorem coverage.</x:v>
      </x:c>
      <x:c r="K318" s="3" t="str">
        <x:v>Resolves Tingley's problem: every surjective isometry between the unit spheres of nonzero real Banach spaces extends uniquely to a surjective real-linear isometry of the whole spaces. No dimension restriction is imposed, so the metric geometry of the unit sphere determines the Banach space up to linear isometry. ([Lean](lean/docs/322.md))</x:v>
      </x:c>
      <x:c r="L318" s="3" t="str">
        <x:v>Specialty problem or narrower frontier; calibrated against Feige=35, swap chain=30 and typical Erdos=10.</x:v>
      </x:c>
    </x:row>
    <x:row r="319" ht="15" customHeight="1">
      <x:c r="A319" s="7" t="str">
        <x:v>323</x:v>
      </x:c>
      <x:c r="B319" s="3" t="str">
        <x:v>Independence of the separable quotient problem</x:v>
      </x:c>
      <x:c r="C319" s="6" t="n">
        <x:v>50</x:v>
      </x:c>
      <x:c r="D319" s="3" t="n">
        <x:f>MAX(0,C319-5)</x:f>
        <x:v>45</x:v>
      </x:c>
      <x:c r="E319" s="3" t="n">
        <x:f>MIN(99,C319+5)</x:f>
        <x:v>55</x:v>
      </x:c>
      <x:c r="F319" s="3" t="n">
        <x:v>1</x:v>
      </x:c>
      <x:c r="G319" s="3" t="str">
        <x:v>Assistant estimate; not VibeMathed</x:v>
      </x:c>
      <x:c r="H319" s="3" t="str">
        <x:v>https://github.com/openai/math/blob/main/preprints/Relative-independence-of-the-separable-quotient-problem-September-23-2026/paper.pdf</x:v>
      </x:c>
      <x:c r="I319" s="3" t="str">
        <x:v>https://github.com/openai/math/blob/main/lean/docs/323.md</x:v>
      </x:c>
      <x:c r="J319" s="3" t="str">
        <x:v>A linked scope document exists; read it for exact theorem coverage.</x:v>
      </x:c>
      <x:c r="K319" s="3" t="str">
        <x:v>Establishes, relative to the consistency of a measurable cardinal, that the separable quotient problem is independent of ZFC. The assertion that every infinite-dimensional Banach space has a separable infinite-dimensional quotient can hold for all real and complex Banach spaces, whereas the continuum hypothesis yields counterexamples over both fields. ([Lean](lean/docs/323.md))</x:v>
      </x:c>
      <x:c r="L319" s="3" t="str">
        <x:v>Established subfield conjecture or structural programme; calibrated against Jacobian=65, cycle double cover=55, Connes rigidity=45 and Feige=35.</x:v>
      </x:c>
    </x:row>
    <x:row r="320" ht="15" customHeight="1">
      <x:c r="A320" s="7" t="str">
        <x:v>324</x:v>
      </x:c>
      <x:c r="B320" s="3" t="str">
        <x:v>Lipschitz equivalent Banach spaces need not be linearly isomorphic</x:v>
      </x:c>
      <x:c r="C320" s="6" t="n">
        <x:v>45</x:v>
      </x:c>
      <x:c r="D320" s="3" t="n">
        <x:f>MAX(0,C320-5)</x:f>
        <x:v>40</x:v>
      </x:c>
      <x:c r="E320" s="3" t="n">
        <x:f>MIN(99,C320+5)</x:f>
        <x:v>50</x:v>
      </x:c>
      <x:c r="F320" s="3" t="n">
        <x:v>2</x:v>
      </x:c>
      <x:c r="G320" s="3" t="str">
        <x:v>Assistant estimate; not VibeMathed</x:v>
      </x:c>
      <x:c r="H320" s="3" t="str">
        <x:v>https://github.com/openai/math/blob/main/preprints/Lipschitz-Equivalent-Separable-Banach-Spaces-Need-Not-Be-Linearly-Isomorphic-September-24-2026/paper.pdf</x:v>
      </x:c>
      <x:c r="I320" s="3" t="str">
        <x:v>https://github.com/openai/math/blob/main/lean/docs/324.md</x:v>
      </x:c>
      <x:c r="J320" s="3" t="str">
        <x:v>A linked scope document exists; read it for exact theorem coverage.</x:v>
      </x:c>
      <x:c r="K320" s="3" t="str">
        <x:v>Constructs separable real Banach spaces that are globally bi-Lipschitz equivalent but not linearly isomorphic, resolving the separable Lipschitz-isomorphism problem negatively. Thus even the complete metric structure up to bi-Lipschitz equivalence does not determine a separable Banach space's linear isomorphism class. ([Lean](lean/docs/324.md))</x:v>
      </x:c>
      <x:c r="L320" s="3" t="str">
        <x:v>Established subfield conjecture or structural programme; calibrated against Jacobian=65, cycle double cover=55, Connes rigidity=45 and Feige=35.</x:v>
      </x:c>
    </x:row>
    <x:row r="321" ht="15" customHeight="1">
      <x:c r="A321" s="7" t="str">
        <x:v>325</x:v>
      </x:c>
      <x:c r="B321" s="3" t="str">
        <x:v>The complete Crouzeix conjecture</x:v>
      </x:c>
      <x:c r="C321" s="6" t="n">
        <x:v>45</x:v>
      </x:c>
      <x:c r="D321" s="3" t="n">
        <x:f>MAX(0,C321-5)</x:f>
        <x:v>40</x:v>
      </x:c>
      <x:c r="E321" s="3" t="n">
        <x:f>MIN(99,C321+5)</x:f>
        <x:v>50</x:v>
      </x:c>
      <x:c r="F321" s="3" t="n">
        <x:v>2</x:v>
      </x:c>
      <x:c r="G321" s="3" t="str">
        <x:v>Assistant estimate; not VibeMathed</x:v>
      </x:c>
      <x:c r="H321" s="3" t="str">
        <x:v>https://github.com/openai/math/blob/main/preprints/A-direct-proof-of-the-complete-Crouzeix-inequality-September-26-2026/paper.pdf</x:v>
      </x:c>
      <x:c r="I321" s="3" t="str">
        <x:v>https://github.com/openai/math/blob/main/lean/docs/325.md</x:v>
      </x:c>
      <x:c r="J321" s="3" t="str">
        <x:v>A linked scope document exists; read it for exact theorem coverage.</x:v>
      </x:c>
      <x:c r="K321" s="3" t="str">
        <x:v>Resolves the complete Crouzeix conjecture: for every bounded operator A on a complex Hilbert space and every finite matrix-valued polynomial P, one has \lVert P[A]\rVert\le2\sup_{z\in W(A)}\lVert P(z)\rVert, where W(A) is the numerical range. The constant 2 is sharp, independent of the matrix size, and valid in infinite dimensions. ([Lean](lean/docs/325.md))</x:v>
      </x:c>
      <x:c r="L321" s="3" t="str">
        <x:v>Established subfield conjecture or structural programme; calibrated against Jacobian=65, cycle double cover=55, Connes rigidity=45 and Feige=35.</x:v>
      </x:c>
    </x:row>
    <x:row r="322" ht="15" customHeight="1">
      <x:c r="A322" s="7" t="str">
        <x:v>326</x:v>
      </x:c>
      <x:c r="B322" s="3" t="str">
        <x:v>The cotype–cotype conjecture under the approximation property</x:v>
      </x:c>
      <x:c r="C322" s="6" t="n">
        <x:v>35</x:v>
      </x:c>
      <x:c r="D322" s="3" t="n">
        <x:f>MAX(0,C322-5)</x:f>
        <x:v>30</x:v>
      </x:c>
      <x:c r="E322" s="3" t="n">
        <x:f>MIN(99,C322+5)</x:f>
        <x:v>40</x:v>
      </x:c>
      <x:c r="F322" s="3" t="n">
        <x:v>1</x:v>
      </x:c>
      <x:c r="G322" s="3" t="str">
        <x:v>Assistant estimate; not VibeMathed</x:v>
      </x:c>
      <x:c r="H322" s="3" t="str">
        <x:v>https://github.com/openai/math/blob/main/preprints/The-cotype-cotype-conjecture-under-the-approximation-property-September-23-2026/paper.pdf</x:v>
      </x:c>
      <x:c r="I322" s="3" t="str">
        <x:v>https://github.com/openai/math/blob/main/lean/docs/326.md</x:v>
      </x:c>
      <x:c r="J322" s="3" t="str">
        <x:v>A linked scope document exists; read it for exact theorem coverage.</x:v>
      </x:c>
      <x:c r="K322" s="3" t="str">
        <x:v>Resolves the cotype–cotype conjecture for real Banach spaces with the approximation property. Such a nonzero space is K-convex if and only if both it and its dual have finite Rademacher cotype, with possibly different exponents. Equivalently, these cotype assumptions force nontrivial Rademacher type. ([Lean](lean/docs/326.md))</x:v>
      </x:c>
      <x:c r="L322" s="3" t="str">
        <x:v>Specialty problem or narrower frontier; calibrated against Feige=35, swap chain=30 and typical Erdos=10.</x:v>
      </x:c>
    </x:row>
    <x:row r="323" ht="15" customHeight="1">
      <x:c r="A323" s="7" t="str">
        <x:v>327</x:v>
      </x:c>
      <x:c r="B323" s="3" t="str">
        <x:v>Markov type characterizes superreflexivity</x:v>
      </x:c>
      <x:c r="C323" s="6" t="n">
        <x:v>40</x:v>
      </x:c>
      <x:c r="D323" s="3" t="n">
        <x:f>MAX(0,C323-5)</x:f>
        <x:v>35</x:v>
      </x:c>
      <x:c r="E323" s="3" t="n">
        <x:f>MIN(99,C323+5)</x:f>
        <x:v>45</x:v>
      </x:c>
      <x:c r="F323" s="3" t="n">
        <x:v>1</x:v>
      </x:c>
      <x:c r="G323" s="3" t="str">
        <x:v>Assistant estimate; not VibeMathed</x:v>
      </x:c>
      <x:c r="H323" s="3" t="str">
        <x:v>https://github.com/openai/math/blob/main/preprints/Nontrivial-Markov-Type-Forces-Superreflexivity-September-23-2026/paper.pdf</x:v>
      </x:c>
      <x:c r="I323" s="3" t="str">
        <x:v>https://github.com/openai/math/blob/main/lean/docs/327.md</x:v>
      </x:c>
      <x:c r="J323" s="3" t="str">
        <x:v>A linked scope document exists; read it for exact theorem coverage.</x:v>
      </x:c>
      <x:c r="K323" s="3" t="str">
        <x:v>Proves that every real Banach space with Markov type p for some p &gt; 1 admits an equivalent uniformly convex norm, answering Naor's renorming question. Together with the known converse, this characterizes superreflexivity by nontrivial Markov type. ([Lean](lean/docs/327.md))</x:v>
      </x:c>
      <x:c r="L323" s="3" t="str">
        <x:v>Specialty problem or narrower frontier; calibrated against Feige=35, swap chain=30 and typical Erdos=10.</x:v>
      </x:c>
    </x:row>
    <x:row r="324" ht="15" customHeight="1">
      <x:c r="A324" s="7" t="str">
        <x:v>328</x:v>
      </x:c>
      <x:c r="B324" s="3" t="str">
        <x:v>Nonexpansive fixed points in reflexive Banach spaces</x:v>
      </x:c>
      <x:c r="C324" s="6" t="n">
        <x:v>45</x:v>
      </x:c>
      <x:c r="D324" s="3" t="n">
        <x:f>MAX(0,C324-5)</x:f>
        <x:v>40</x:v>
      </x:c>
      <x:c r="E324" s="3" t="n">
        <x:f>MIN(99,C324+5)</x:f>
        <x:v>50</x:v>
      </x:c>
      <x:c r="F324" s="3" t="n">
        <x:v>1</x:v>
      </x:c>
      <x:c r="G324" s="3" t="str">
        <x:v>Assistant estimate; not VibeMathed</x:v>
      </x:c>
      <x:c r="H324" s="3" t="str">
        <x:v>https://github.com/openai/math/blob/main/preprints/Fixed-Points-of-Nonexpansive-Maps-in-Reflexive-Banach-Spaces-September-24-2026/paper.pdf</x:v>
      </x:c>
      <x:c r="I324" s="3" t="str">
        <x:v>https://github.com/openai/math/blob/main/lean/docs/328.md</x:v>
      </x:c>
      <x:c r="J324" s="3" t="str">
        <x:v>A linked scope document exists; read it for exact theorem coverage.</x:v>
      </x:c>
      <x:c r="K324" s="3" t="str">
        <x:v>Resolves Kirk's reflexive-space fixed-point problem: every nonexpansive selfmap of a nonempty closed bounded convex subset of a real reflexive Banach space has a fixed point. The result uses the original norm, without assuming uniform convexity. ([Lean](lean/docs/328.md))</x:v>
      </x:c>
      <x:c r="L324" s="3" t="str">
        <x:v>Established subfield conjecture or structural programme; calibrated against Jacobian=65, cycle double cover=55, Connes rigidity=45 and Feige=35.</x:v>
      </x:c>
    </x:row>
    <x:row r="325" ht="15" customHeight="1">
      <x:c r="A325" s="7" t="str">
        <x:v>329</x:v>
      </x:c>
      <x:c r="B325" s="3" t="str">
        <x:v>A counterexample to metric-entropy duality</x:v>
      </x:c>
      <x:c r="C325" s="6" t="n">
        <x:v>40</x:v>
      </x:c>
      <x:c r="D325" s="3" t="n">
        <x:f>MAX(0,C325-5)</x:f>
        <x:v>35</x:v>
      </x:c>
      <x:c r="E325" s="3" t="n">
        <x:f>MIN(99,C325+5)</x:f>
        <x:v>45</x:v>
      </x:c>
      <x:c r="F325" s="3" t="n">
        <x:v>1</x:v>
      </x:c>
      <x:c r="G325" s="3" t="str">
        <x:v>Assistant estimate; not VibeMathed</x:v>
      </x:c>
      <x:c r="H325" s="3" t="str">
        <x:v>https://github.com/openai/math/blob/main/preprints/Counterexamples-to-the-duality-conjecture-for-metric-entropy-September-24-2026/main.pdf</x:v>
      </x:c>
      <x:c r="I325" s="3" t="str">
        <x:v>https://github.com/openai/math/blob/main/lean/docs/329.md</x:v>
      </x:c>
      <x:c r="J325" s="3" t="str">
        <x:v>A linked scope document exists; read it for exact theorem coverage.</x:v>
      </x:c>
      <x:c r="K325" s="3" t="str">
        <x:v>Disproves Pietsch's dimension-free duality conjecture for metric entropy. Origin-symmetric convex bodies violate every proposed choice of universal constants in the conjectured comparison between covering numbers and those of the polar bodies, even when the covering body is a cube. ([Lean](lean/docs/329.md))</x:v>
      </x:c>
      <x:c r="L325" s="3" t="str">
        <x:v>Specialty problem or narrower frontier; calibrated against Feige=35, swap chain=30 and typical Erdos=10.</x:v>
      </x:c>
    </x:row>
    <x:row r="326" ht="15" customHeight="1">
      <x:c r="A326" s="7" t="str">
        <x:v>330</x:v>
      </x:c>
      <x:c r="B326" s="3" t="str">
        <x:v>A uniformly discrete counterexample to bounded approximation in Lipschitz-free spaces</x:v>
      </x:c>
      <x:c r="C326" s="6" t="n">
        <x:v>25</x:v>
      </x:c>
      <x:c r="D326" s="3" t="n">
        <x:f>MAX(0,C326-5)</x:f>
        <x:v>20</x:v>
      </x:c>
      <x:c r="E326" s="3" t="n">
        <x:f>MIN(99,C326+5)</x:f>
        <x:v>30</x:v>
      </x:c>
      <x:c r="F326" s="3" t="n">
        <x:v>1</x:v>
      </x:c>
      <x:c r="G326" s="3" t="str">
        <x:v>Assistant estimate; not VibeMathed</x:v>
      </x:c>
      <x:c r="H326" s="3" t="str">
        <x:v>https://github.com/openai/math/blob/main/preprints/Failure-of-Bounded-Approximation-in-a-Lipschitz-Free-Space-over-a-Uniformly-Discrete-Metric-Space-September-26-2026/main.pdf</x:v>
      </x:c>
      <x:c r="I326" s="3" t="str">
        <x:v>https://github.com/openai/math/blob/main/lean/docs/330.md</x:v>
      </x:c>
      <x:c r="J326" s="3" t="str">
        <x:v>A linked scope document exists; read it for exact theorem coverage.</x:v>
      </x:c>
      <x:c r="K326" s="3" t="str">
        <x:v>Constructs a countable uniformly discrete metric space whose real Lipschitz-free Banach space has the approximation property but not the bounded approximation property, answering Kalton's question negatively. Finite-rank operators approximate the identity on every compact set, but their norms cannot share a finite bound. ([Lean](lean/docs/330.md))</x:v>
      </x:c>
      <x:c r="L326" s="3" t="str">
        <x:v>Specialty problem or narrower frontier; calibrated against Feige=35, swap chain=30 and typical Erdos=10.</x:v>
      </x:c>
    </x:row>
    <x:row r="327" ht="15" customHeight="1">
      <x:c r="A327" s="7" t="str">
        <x:v>331</x:v>
      </x:c>
      <x:c r="B327" s="3" t="str">
        <x:v>Reflexive midpoint convexity and diamond distortion</x:v>
      </x:c>
      <x:c r="C327" s="6" t="n">
        <x:v>25</x:v>
      </x:c>
      <x:c r="D327" s="3" t="n">
        <x:f>MAX(0,C327-5)</x:f>
        <x:v>20</x:v>
      </x:c>
      <x:c r="E327" s="3" t="n">
        <x:f>MIN(99,C327+5)</x:f>
        <x:v>30</x:v>
      </x:c>
      <x:c r="F327" s="3" t="n">
        <x:v>7</x:v>
      </x:c>
      <x:c r="G327" s="3" t="str">
        <x:v>Assistant estimate; not VibeMathed</x:v>
      </x:c>
      <x:c r="H327" s="3" t="str">
        <x:v>https://github.com/openai/math/blob/main/preprints/Asymptotic-midpoint-uniform-convexity-and-unbounded-diamond-distortion-in-a-reflexive-tree-space-September-27-2026/manuscript.pdf</x:v>
      </x:c>
      <x:c r="I327" s="3" t="str">
        <x:v>https://github.com/openai/math/blob/main/lean/docs/331.md</x:v>
      </x:c>
      <x:c r="J327" s="3" t="str">
        <x:v>A linked scope document exists; read it for exact theorem coverage.</x:v>
      </x:c>
      <x:c r="K327" s="3" t="str">
        <x:v>Constructs a real reflexive Banach space with an asymptotically midpoint uniformly convex norm but no equivalent asymptotically uniformly convex norm, extending Baudier's separation to reflexive spaces. In the same space, depth-k countably branching diamonds require distortion at least \sqrt{1+k/12}, so midpoint uniform convexity does not force uniformly bounded diamond distortion even under reflexivity. ([Lean](lean/docs/331.md))</x:v>
      </x:c>
      <x:c r="L327" s="3" t="str">
        <x:v>Specialty problem or narrower frontier; calibrated against Feige=35, swap chain=30 and typical Erdos=10.</x:v>
      </x:c>
    </x:row>
    <x:row r="328" ht="15" customHeight="1">
      <x:c r="A328" s="7" t="str">
        <x:v>332</x:v>
      </x:c>
      <x:c r="B328" s="3" t="str">
        <x:v>Metric Markov cotype of ℓ1 and Hilbert-space Lipschitz extension</x:v>
      </x:c>
      <x:c r="C328" s="6" t="n">
        <x:v>40</x:v>
      </x:c>
      <x:c r="D328" s="3" t="n">
        <x:f>MAX(0,C328-5)</x:f>
        <x:v>35</x:v>
      </x:c>
      <x:c r="E328" s="3" t="n">
        <x:f>MIN(99,C328+5)</x:f>
        <x:v>45</x:v>
      </x:c>
      <x:c r="F328" s="3" t="n">
        <x:v>1</x:v>
      </x:c>
      <x:c r="G328" s="3" t="str">
        <x:v>Assistant estimate; not VibeMathed</x:v>
      </x:c>
      <x:c r="H328" s="3" t="str">
        <x:v>https://github.com/openai/math/blob/main/preprints/Metric-Markov-Cotype-Two-of-l1-October-5-2026/l1-markov-cotype.pdf</x:v>
      </x:c>
      <x:c r="I328" s="3" t="str"/>
      <x:c r="J328" s="3" t="str">
        <x:v>No family scope link in the catalogue; this alone does not establish absence of all formal artifacts.</x:v>
      </x:c>
      <x:c r="K328" s="3" t="str">
        <x:v>Proves that real ℓ1 has metric Markov cotype two, answering Mendel and Naor's question. Consequently, every Lipschitz map from an arbitrary subset of a real Hilbert space into ℓ1 extends to the whole space with a universal multiplicative loss in its Lipschitz constant, resolving Ball's extension problem for this target.</x:v>
      </x:c>
      <x:c r="L328" s="3" t="str">
        <x:v>Specialty problem or narrower frontier; calibrated against Feige=35, swap chain=30 and typical Erdos=10.</x:v>
      </x:c>
    </x:row>
    <x:row r="329" ht="15" customHeight="1">
      <x:c r="A329" s="7" t="str">
        <x:v>333</x:v>
      </x:c>
      <x:c r="B329" s="3" t="str">
        <x:v>Smooth isometric immersions of surfaces into ℝ4</x:v>
      </x:c>
      <x:c r="C329" s="6" t="n">
        <x:v>50</x:v>
      </x:c>
      <x:c r="D329" s="3" t="n">
        <x:f>MAX(0,C329-5)</x:f>
        <x:v>45</x:v>
      </x:c>
      <x:c r="E329" s="3" t="n">
        <x:f>MIN(99,C329+5)</x:f>
        <x:v>55</x:v>
      </x:c>
      <x:c r="F329" s="3" t="n">
        <x:v>1</x:v>
      </x:c>
      <x:c r="G329" s="3" t="str">
        <x:v>Assistant estimate; not VibeMathed</x:v>
      </x:c>
      <x:c r="H329" s="3" t="str">
        <x:v>https://github.com/openai/math/blob/main/preprints/Smooth-isometric-immersions-of-closed-surfaces-into-Euclidean-four-space-September-23-2026/paper.pdf</x:v>
      </x:c>
      <x:c r="I329" s="3" t="str">
        <x:v>https://github.com/openai/math/blob/main/lean/docs/333.md</x:v>
      </x:c>
      <x:c r="J329" s="3" t="str">
        <x:v>A linked scope document exists; read it for exact theorem coverage.</x:v>
      </x:c>
      <x:c r="K329" s="3" t="str">
        <x:v>Every closed smooth Riemannian surface admits a smooth isometric immersion into ℝ4, resolving the closed-surface form of the four-dimensional isometric-immersion problem. This includes nonorientable surfaces and metrics of arbitrary Gaussian curvature. ([Lean](lean/docs/333.md))</x:v>
      </x:c>
      <x:c r="L329" s="3" t="str">
        <x:v>Established subfield conjecture or structural programme; calibrated against Jacobian=65, cycle double cover=55, Connes rigidity=45 and Feige=35.</x:v>
      </x:c>
    </x:row>
    <x:row r="330" ht="15" customHeight="1">
      <x:c r="A330" s="7" t="str">
        <x:v>334</x:v>
      </x:c>
      <x:c r="B330" s="3" t="str">
        <x:v>A smooth surface metric with no local isometric immersion in ℝ3</x:v>
      </x:c>
      <x:c r="C330" s="6" t="n">
        <x:v>50</x:v>
      </x:c>
      <x:c r="D330" s="3" t="n">
        <x:f>MAX(0,C330-5)</x:f>
        <x:v>45</x:v>
      </x:c>
      <x:c r="E330" s="3" t="n">
        <x:f>MIN(99,C330+5)</x:f>
        <x:v>55</x:v>
      </x:c>
      <x:c r="F330" s="3" t="n">
        <x:v>1</x:v>
      </x:c>
      <x:c r="G330" s="3" t="str">
        <x:v>Assistant estimate; not VibeMathed</x:v>
      </x:c>
      <x:c r="H330" s="3" t="str">
        <x:v>https://github.com/openai/math/blob/main/preprints/A-Smooth-Metric-with-No-Local-Isometric-Immersion-into-Three-Space-September-24-2026/paper.pdf</x:v>
      </x:c>
      <x:c r="I330" s="3" t="str">
        <x:v>https://github.com/openai/math/blob/main/lean/docs/334.md</x:v>
      </x:c>
      <x:c r="J330" s="3" t="str">
        <x:v>A linked scope document exists; read it for exact theorem coverage.</x:v>
      </x:c>
      <x:c r="K330" s="3" t="str">
        <x:v>Constructs a smooth positive-definite metric on (-1,1)^2 for which no neighborhood of the origin admits a smooth isometric immersion into ℝ3. This answers the unrestricted smooth local isometric realization problem for surfaces negatively, even after shrinking the neighborhood. ([Lean](lean/docs/334.md))</x:v>
      </x:c>
      <x:c r="L330" s="3" t="str">
        <x:v>Established subfield conjecture or structural programme; calibrated against Jacobian=65, cycle double cover=55, Connes rigidity=45 and Feige=35.</x:v>
      </x:c>
    </x:row>
    <x:row r="331" ht="15" customHeight="1">
      <x:c r="A331" s="7" t="str">
        <x:v>335</x:v>
      </x:c>
      <x:c r="B331" s="3" t="str">
        <x:v>Gromov’s integral scalar-curvature bound for simplicial volume</x:v>
      </x:c>
      <x:c r="C331" s="6" t="n">
        <x:v>65</x:v>
      </x:c>
      <x:c r="D331" s="3" t="n">
        <x:f>MAX(0,C331-5)</x:f>
        <x:v>60</x:v>
      </x:c>
      <x:c r="E331" s="3" t="n">
        <x:f>MIN(99,C331+5)</x:f>
        <x:v>70</x:v>
      </x:c>
      <x:c r="F331" s="3" t="n">
        <x:v>2</x:v>
      </x:c>
      <x:c r="G331" s="3" t="str">
        <x:v>Assistant estimate; not VibeMathed</x:v>
      </x:c>
      <x:c r="H331" s="3" t="str">
        <x:v>https://github.com/openai/math/blob/main/preprints/An-integral-scalar-curvature-bound-for-real-simplicial-volume-October-5-2026/v126-proof.pdf</x:v>
      </x:c>
      <x:c r="I331" s="3" t="str"/>
      <x:c r="J331" s="3" t="str">
        <x:v>No family scope link in the catalogue; this alone does not establish absence of all formal artifacts.</x:v>
      </x:c>
      <x:c r="K331" s="3" t="str">
        <x:v>Proves \int_M(\mathrm{Scal}_g^-)^{n/2}\,dV_g\ge a_n\lVert M\rVert for every closed connected oriented smooth n-manifold, n ≥ 3, and every smooth metric, with a_n\gt 0 depending only on dimension. Here \mathrm{Scal}_g^-=\max\{0,-\mathrm{Scal}_g\} and \lVert M\rVert is real simplicial volume. Also proves rational inessentiality under positive scalar curvature, resolving the Gromov–Lawson conjecture; every nonnegative-scalar-curvature metric on a closed aspherical manifold is flat.</x:v>
      </x:c>
      <x:c r="L331" s="3" t="str">
        <x:v>Established subfield conjecture or structural programme; calibrated against Jacobian=65, cycle double cover=55, Connes rigidity=45 and Feige=35.</x:v>
      </x:c>
    </x:row>
    <x:row r="332" ht="15" customHeight="1">
      <x:c r="A332" s="7" t="str">
        <x:v>336</x:v>
      </x:c>
      <x:c r="B332" s="3" t="str">
        <x:v>Spectral scalar curvature, Urysohn width, and macroscopic dimension</x:v>
      </x:c>
      <x:c r="C332" s="6" t="n">
        <x:v>55</x:v>
      </x:c>
      <x:c r="D332" s="3" t="n">
        <x:f>MAX(0,C332-5)</x:f>
        <x:v>50</x:v>
      </x:c>
      <x:c r="E332" s="3" t="n">
        <x:f>MIN(99,C332+5)</x:f>
        <x:v>60</x:v>
      </x:c>
      <x:c r="F332" s="3" t="n">
        <x:v>3</x:v>
      </x:c>
      <x:c r="G332" s="3" t="str">
        <x:v>Assistant estimate; not VibeMathed</x:v>
      </x:c>
      <x:c r="H332" s="3" t="str">
        <x:v>https://github.com/openai/math/blob/main/preprints/Spectral-scalar-curvature-and-uniform-Urysohn-width-October-5-2026/main.pdf</x:v>
      </x:c>
      <x:c r="I332" s="3" t="str"/>
      <x:c r="J332" s="3" t="str">
        <x:v>No family scope link in the catalogue; this alone does not establish absence of all formal artifacts.</x:v>
      </x:c>
      <x:c r="K332" s="3" t="str">
        <x:v>Every complete connected smooth boundaryless n-manifold, n ≥ 3, satisfying -4\Delta+\mathrm{Scal}\ge1 as a quadratic-form inequality admits a continuous map to a simplicial complex of dimension at most n-2 whose entire fibers have diameter bounded only by n in the original metric. This strengthens Gromov's width conclusion to spectral scalar curvature. Universal covers of closed positive-scalar-curvature manifolds also have continuous macroscopic dimension at most n-2 for every n ≥ 2.</x:v>
      </x:c>
      <x:c r="L332" s="3" t="str">
        <x:v>Established subfield conjecture or structural programme; calibrated against Jacobian=65, cycle double cover=55, Connes rigidity=45 and Feige=35.</x:v>
      </x:c>
    </x:row>
    <x:row r="333" ht="15" customHeight="1">
      <x:c r="A333" s="7" t="str">
        <x:v>337</x:v>
      </x:c>
      <x:c r="B333" s="3" t="str">
        <x:v>Sharp Cartan–Hadamard isoperimetry and rigidity</x:v>
      </x:c>
      <x:c r="C333" s="6" t="n">
        <x:v>60</x:v>
      </x:c>
      <x:c r="D333" s="3" t="n">
        <x:f>MAX(0,C333-5)</x:f>
        <x:v>55</x:v>
      </x:c>
      <x:c r="E333" s="3" t="n">
        <x:f>MIN(99,C333+5)</x:f>
        <x:v>65</x:v>
      </x:c>
      <x:c r="F333" s="3" t="n">
        <x:v>2</x:v>
      </x:c>
      <x:c r="G333" s="3" t="str">
        <x:v>Assistant estimate; not VibeMathed</x:v>
      </x:c>
      <x:c r="H333" s="3" t="str">
        <x:v>https://github.com/openai/math/blob/main/preprints/Generalized-Cartan-Hadamard-isoperimetry-and-Euclidean-equality-rigidity-September-23-2026/paper.pdf</x:v>
      </x:c>
      <x:c r="I333" s="3" t="str">
        <x:v>https://github.com/openai/math/blob/main/lean/docs/337.md</x:v>
      </x:c>
      <x:c r="J333" s="3" t="str">
        <x:v>A linked scope document exists; read it for exact theorem coverage.</x:v>
      </x:c>
      <x:c r="K333" s="3" t="str">
        <x:v>Proves generalized Cartan–Hadamard isoperimetry in every dimension: in a complete simply connected manifold with sectional curvature at most κ ≤ 0, every finite-volume finite-perimeter set satisfies the sharp comparison with the equal-volume model ball. Bounded positive-volume equality regions for κ = 0 are Euclidean balls. Also proves sharp Euclidean filling bounds for compactly supported integral n-cycles, n ≥ 2, in arbitrary proper CAT(0) spaces. ([Lean](lean/docs/337.md))</x:v>
      </x:c>
      <x:c r="L333" s="3" t="str">
        <x:v>Established subfield conjecture or structural programme; calibrated against Jacobian=65, cycle double cover=55, Connes rigidity=45 and Feige=35.</x:v>
      </x:c>
    </x:row>
    <x:row r="334" ht="15" customHeight="1">
      <x:c r="A334" s="7" t="str">
        <x:v>338</x:v>
      </x:c>
      <x:c r="B334" s="3" t="str">
        <x:v>Yau's uniformization conjecture</x:v>
      </x:c>
      <x:c r="C334" s="6" t="n">
        <x:v>60</x:v>
      </x:c>
      <x:c r="D334" s="3" t="n">
        <x:f>MAX(0,C334-5)</x:f>
        <x:v>55</x:v>
      </x:c>
      <x:c r="E334" s="3" t="n">
        <x:f>MIN(99,C334+5)</x:f>
        <x:v>65</x:v>
      </x:c>
      <x:c r="F334" s="3" t="n">
        <x:v>1</x:v>
      </x:c>
      <x:c r="G334" s="3" t="str">
        <x:v>Assistant estimate; not VibeMathed</x:v>
      </x:c>
      <x:c r="H334" s="3" t="str">
        <x:v>https://github.com/openai/math/blob/main/preprints/Uniformization-of-complete-Kahler-manifolds-with-positive-bisectional-curvature-September-23-2026/paper.pdf</x:v>
      </x:c>
      <x:c r="I334" s="3" t="str"/>
      <x:c r="J334" s="3" t="str">
        <x:v>No family scope link in the catalogue; this alone does not establish absence of all formal artifacts.</x:v>
      </x:c>
      <x:c r="K334" s="3" t="str">
        <x:v>Proves Yau's uniformization conjecture: every complete connected noncompact Kähler manifold with strictly positive holomorphic bisectional curvature is biholomorphic to ℂn.</x:v>
      </x:c>
      <x:c r="L334" s="3" t="str">
        <x:v>Established subfield conjecture or structural programme; calibrated against Jacobian=65, cycle double cover=55, Connes rigidity=45 and Feige=35.</x:v>
      </x:c>
    </x:row>
    <x:row r="335" ht="15" customHeight="1">
      <x:c r="A335" s="7" t="str">
        <x:v>339</x:v>
      </x:c>
      <x:c r="B335" s="3" t="str">
        <x:v>Katok's entropy rigidity conjecture</x:v>
      </x:c>
      <x:c r="C335" s="6" t="n">
        <x:v>55</x:v>
      </x:c>
      <x:c r="D335" s="3" t="n">
        <x:f>MAX(0,C335-5)</x:f>
        <x:v>50</x:v>
      </x:c>
      <x:c r="E335" s="3" t="n">
        <x:f>MIN(99,C335+5)</x:f>
        <x:v>60</x:v>
      </x:c>
      <x:c r="F335" s="3" t="n">
        <x:v>1</x:v>
      </x:c>
      <x:c r="G335" s="3" t="str">
        <x:v>Assistant estimate; not VibeMathed</x:v>
      </x:c>
      <x:c r="H335" s="3" t="str">
        <x:v>https://github.com/openai/math/blob/main/preprints/Entropy-equality-and-local-symmetry-in-negative-curvature-September-23-2026/paper.pdf</x:v>
      </x:c>
      <x:c r="I335" s="3" t="str"/>
      <x:c r="J335" s="3" t="str">
        <x:v>No family scope link in the catalogue; this alone does not establish absence of all formal artifacts.</x:v>
      </x:c>
      <x:c r="K335" s="3" t="str">
        <x:v>Proves Katok's entropy rigidity conjecture for closed connected Riemannian manifolds of dimension at least three with strictly negative sectional curvature: normalized Liouville measure maximizes entropy for the geodesic flow if and only if the metric is locally symmetric.</x:v>
      </x:c>
      <x:c r="L335" s="3" t="str">
        <x:v>Established subfield conjecture or structural programme; calibrated against Jacobian=65, cycle double cover=55, Connes rigidity=45 and Feige=35.</x:v>
      </x:c>
    </x:row>
    <x:row r="336" ht="15" customHeight="1">
      <x:c r="A336" s="7" t="str">
        <x:v>340</x:v>
      </x:c>
      <x:c r="B336" s="3" t="str">
        <x:v>A counterexample to the nearby Lagrangian conjecture</x:v>
      </x:c>
      <x:c r="C336" s="6" t="n">
        <x:v>60</x:v>
      </x:c>
      <x:c r="D336" s="3" t="n">
        <x:f>MAX(0,C336-5)</x:f>
        <x:v>55</x:v>
      </x:c>
      <x:c r="E336" s="3" t="n">
        <x:f>MIN(99,C336+5)</x:f>
        <x:v>65</x:v>
      </x:c>
      <x:c r="F336" s="3" t="n">
        <x:v>1</x:v>
      </x:c>
      <x:c r="G336" s="3" t="str">
        <x:v>Assistant estimate; not VibeMathed</x:v>
      </x:c>
      <x:c r="H336" s="3" t="str">
        <x:v>https://github.com/openai/math/blob/main/preprints/A-counterexample-to-the-nearby-Lagrangian-conjecture-September-23-2026/paper.pdf</x:v>
      </x:c>
      <x:c r="I336" s="3" t="str"/>
      <x:c r="J336" s="3" t="str">
        <x:v>No family scope link in the catalogue; this alone does not establish absence of all formal artifacts.</x:v>
      </x:c>
      <x:c r="K336" s="3" t="str">
        <x:v>Disproves the unrestricted nearby Lagrangian conjecture. For some sufficiently large even N, constructs a closed exact embedded Lagrangian in T^*(S^9\times S^{N-1}) that is diffeomorphic to the base but not Hamiltonian isotopic to its zero section.</x:v>
      </x:c>
      <x:c r="L336" s="3" t="str">
        <x:v>Established subfield conjecture or structural programme; calibrated against Jacobian=65, cycle double cover=55, Connes rigidity=45 and Feige=35.</x:v>
      </x:c>
    </x:row>
    <x:row r="337" ht="15" customHeight="1">
      <x:c r="A337" s="7" t="str">
        <x:v>341</x:v>
      </x:c>
      <x:c r="B337" s="3" t="str">
        <x:v>Donaldson's hypersymplectic deformation conjecture</x:v>
      </x:c>
      <x:c r="C337" s="6" t="n">
        <x:v>55</x:v>
      </x:c>
      <x:c r="D337" s="3" t="n">
        <x:f>MAX(0,C337-5)</x:f>
        <x:v>50</x:v>
      </x:c>
      <x:c r="E337" s="3" t="n">
        <x:f>MIN(99,C337+5)</x:f>
        <x:v>60</x:v>
      </x:c>
      <x:c r="F337" s="3" t="n">
        <x:v>1</x:v>
      </x:c>
      <x:c r="G337" s="3" t="str">
        <x:v>Assistant estimate; not VibeMathed</x:v>
      </x:c>
      <x:c r="H337" s="3" t="str">
        <x:v>https://github.com/openai/math/blob/main/preprints/Deforming-hypersymplectic-four-manifolds-to-hyperkahler-triples-September-23-2026/paper.pdf</x:v>
      </x:c>
      <x:c r="I337" s="3" t="str"/>
      <x:c r="J337" s="3" t="str">
        <x:v>No family scope link in the catalogue; this alone does not establish absence of all formal artifacts.</x:v>
      </x:c>
      <x:c r="K337" s="3" t="str">
        <x:v>Proves Donaldson's hypersymplectic deformation conjecture in a cohomology-preserving form. Every positive triple of smooth closed two-forms on a closed connected oriented four-manifold, normalized by \int\omega_i\wedge\omega_j=\delta_{ij}, deforms through positive closed triples to a hyperkähler triple while preserving all three cohomology classes. Any positive triple can first be normalized by a constant linear change.</x:v>
      </x:c>
      <x:c r="L337" s="3" t="str">
        <x:v>Established subfield conjecture or structural programme; calibrated against Jacobian=65, cycle double cover=55, Connes rigidity=45 and Feige=35.</x:v>
      </x:c>
    </x:row>
    <x:row r="338" ht="15" customHeight="1">
      <x:c r="A338" s="7" t="str">
        <x:v>342</x:v>
      </x:c>
      <x:c r="B338" s="3" t="str">
        <x:v>Donaldson's tamed-to-compatible conjecture</x:v>
      </x:c>
      <x:c r="C338" s="6" t="n">
        <x:v>55</x:v>
      </x:c>
      <x:c r="D338" s="3" t="n">
        <x:f>MAX(0,C338-5)</x:f>
        <x:v>50</x:v>
      </x:c>
      <x:c r="E338" s="3" t="n">
        <x:f>MIN(99,C338+5)</x:f>
        <x:v>60</x:v>
      </x:c>
      <x:c r="F338" s="3" t="n">
        <x:v>1</x:v>
      </x:c>
      <x:c r="G338" s="3" t="str">
        <x:v>Assistant estimate; not VibeMathed</x:v>
      </x:c>
      <x:c r="H338" s="3" t="str">
        <x:v>https://github.com/openai/math/blob/main/preprints/Taming-implies-compatibility-on-four-manifolds-September-23-2026/paper.pdf</x:v>
      </x:c>
      <x:c r="I338" s="3" t="str">
        <x:v>https://github.com/openai/math/blob/main/lean/docs/342.md</x:v>
      </x:c>
      <x:c r="J338" s="3" t="str">
        <x:v>A linked scope document exists; read it for exact theorem coverage.</x:v>
      </x:c>
      <x:c r="K338" s="3" t="str">
        <x:v>Proves Donaldson's tamed-to-compatible conjecture: every smooth almost complex structure on a closed four-manifold that is tamed by a symplectic form admits a compatible symplectic form. The almost complex structure stays fixed; the form's cohomology class may change. ([Lean](lean/docs/342.md))</x:v>
      </x:c>
      <x:c r="L338" s="3" t="str">
        <x:v>Established subfield conjecture or structural programme; calibrated against Jacobian=65, cycle double cover=55, Connes rigidity=45 and Feige=35.</x:v>
      </x:c>
    </x:row>
    <x:row r="339" ht="15" customHeight="1">
      <x:c r="A339" s="7" t="str">
        <x:v>343</x:v>
      </x:c>
      <x:c r="B339" s="3" t="str">
        <x:v>Symplectic ball packing in higher dimensions</x:v>
      </x:c>
      <x:c r="C339" s="6" t="n">
        <x:v>45</x:v>
      </x:c>
      <x:c r="D339" s="3" t="n">
        <x:f>MAX(0,C339-5)</x:f>
        <x:v>40</x:v>
      </x:c>
      <x:c r="E339" s="3" t="n">
        <x:f>MIN(99,C339+5)</x:f>
        <x:v>50</x:v>
      </x:c>
      <x:c r="F339" s="3" t="n">
        <x:v>1</x:v>
      </x:c>
      <x:c r="G339" s="3" t="str">
        <x:v>Assistant estimate; not VibeMathed</x:v>
      </x:c>
      <x:c r="H339" s="3" t="str">
        <x:v>https://github.com/openai/math/blob/main/preprints/Symplectic-Ball-Packings-in-Higher-Dimensions-September-23-2026/paper.pdf</x:v>
      </x:c>
      <x:c r="I339" s="3" t="str">
        <x:v>https://github.com/openai/math/blob/main/lean/docs/343.md</x:v>
      </x:c>
      <x:c r="J339" s="3" t="str">
        <x:v>A linked scope document exists; read it for exact theorem coverage.</x:v>
      </x:c>
      <x:c r="K339" s="3" t="str">
        <x:v>Resolves the Siegel–Yao conjecture for arbitrary capacities in every dimension 2n\ge6. Finitely many closed symplectic balls of capacities R_1,\ldots,R_k embed disjointly into an open ball of capacity R exactly when \sum_iR_i^n\lt R^n and R_i+R_j\lt R for every distinct pair i, j. ([Lean](lean/docs/343.md))</x:v>
      </x:c>
      <x:c r="L339" s="3" t="str">
        <x:v>Established subfield conjecture or structural programme; calibrated against Jacobian=65, cycle double cover=55, Connes rigidity=45 and Feige=35.</x:v>
      </x:c>
    </x:row>
    <x:row r="340" ht="15" customHeight="1">
      <x:c r="A340" s="7" t="str">
        <x:v>344</x:v>
      </x:c>
      <x:c r="B340" s="3" t="str">
        <x:v>The metric Blaschke conjecture</x:v>
      </x:c>
      <x:c r="C340" s="6" t="n">
        <x:v>55</x:v>
      </x:c>
      <x:c r="D340" s="3" t="n">
        <x:f>MAX(0,C340-5)</x:f>
        <x:v>50</x:v>
      </x:c>
      <x:c r="E340" s="3" t="n">
        <x:f>MIN(99,C340+5)</x:f>
        <x:v>60</x:v>
      </x:c>
      <x:c r="F340" s="3" t="n">
        <x:v>1</x:v>
      </x:c>
      <x:c r="G340" s="3" t="str">
        <x:v>Assistant estimate; not VibeMathed</x:v>
      </x:c>
      <x:c r="H340" s="3" t="str">
        <x:v>https://github.com/openai/math/blob/main/preprints/The-metric-Blaschke-theorem-September-23-2026/paper.pdf</x:v>
      </x:c>
      <x:c r="I340" s="3" t="str"/>
      <x:c r="J340" s="3" t="str">
        <x:v>No family scope link in the catalogue; this alone does not establish absence of all formal artifacts.</x:v>
      </x:c>
      <x:c r="K340" s="3" t="str">
        <x:v>Proves the metric Blaschke conjecture: every closed connected Riemannian manifold of positive dimension whose injectivity radius equals its diameter is, up to scaling, a standard compact rank-one symmetric space.</x:v>
      </x:c>
      <x:c r="L340" s="3" t="str">
        <x:v>Established subfield conjecture or structural programme; calibrated against Jacobian=65, cycle double cover=55, Connes rigidity=45 and Feige=35.</x:v>
      </x:c>
    </x:row>
    <x:row r="341" ht="15" customHeight="1">
      <x:c r="A341" s="7" t="str">
        <x:v>345</x:v>
      </x:c>
      <x:c r="B341" s="3" t="str">
        <x:v>Infinitely many closed geodesics on Riemannian spheres and closed three-manifolds</x:v>
      </x:c>
      <x:c r="C341" s="6" t="n">
        <x:v>55</x:v>
      </x:c>
      <x:c r="D341" s="3" t="n">
        <x:f>MAX(0,C341-5)</x:f>
        <x:v>50</x:v>
      </x:c>
      <x:c r="E341" s="3" t="n">
        <x:f>MIN(99,C341+5)</x:f>
        <x:v>60</x:v>
      </x:c>
      <x:c r="F341" s="3" t="n">
        <x:v>1</x:v>
      </x:c>
      <x:c r="G341" s="3" t="str">
        <x:v>Assistant estimate; not VibeMathed</x:v>
      </x:c>
      <x:c r="H341" s="3" t="str">
        <x:v>https://github.com/openai/math/blob/main/preprints/Infinitely-many-closed-geodesic-images-on-every-Riemannian-sphere-September-24-2026/paper.pdf</x:v>
      </x:c>
      <x:c r="I341" s="3" t="str"/>
      <x:c r="J341" s="3" t="str">
        <x:v>No family scope link in the catalogue; this alone does not establish absence of all formal artifacts.</x:v>
      </x:c>
      <x:c r="K341" s="3" t="str">
        <x:v>Proves that every smooth Riemannian metric on Sn, n ≥ 2, has infinitely many prime closed geodesics with pairwise distinct images. The same conclusion holds on every closed manifold admitting a finite smooth spherical cover and on every closed three-manifold, without orientability or nondegeneracy restrictions.</x:v>
      </x:c>
      <x:c r="L341" s="3" t="str">
        <x:v>Established subfield conjecture or structural programme; calibrated against Jacobian=65, cycle double cover=55, Connes rigidity=45 and Feige=35.</x:v>
      </x:c>
    </x:row>
    <x:row r="342" ht="15" customHeight="1">
      <x:c r="A342" s="7" t="str">
        <x:v>346</x:v>
      </x:c>
      <x:c r="B342" s="3" t="str">
        <x:v>Sharp singular-set bounds for stationary integral varifolds</x:v>
      </x:c>
      <x:c r="C342" s="6" t="n">
        <x:v>55</x:v>
      </x:c>
      <x:c r="D342" s="3" t="n">
        <x:f>MAX(0,C342-5)</x:f>
        <x:v>50</x:v>
      </x:c>
      <x:c r="E342" s="3" t="n">
        <x:f>MIN(99,C342+5)</x:f>
        <x:v>60</x:v>
      </x:c>
      <x:c r="F342" s="3" t="n">
        <x:v>2</x:v>
      </x:c>
      <x:c r="G342" s="3" t="str">
        <x:v>Assistant estimate; not VibeMathed</x:v>
      </x:c>
      <x:c r="H342" s="3" t="str">
        <x:v>https://github.com/openai/math/blob/main/preprints/A-Codimension-One-Bound-for-the-Singular-Set-of-a-Stationary-Integral-Varifold-October-5-2026/varifold-singular-dimension.pdf</x:v>
      </x:c>
      <x:c r="I342" s="3" t="str"/>
      <x:c r="J342" s="3" t="str">
        <x:v>No family scope link in the catalogue; this alone does not establish absence of all formal artifacts.</x:v>
      </x:c>
      <x:c r="K342" s="3" t="str">
        <x:v>Proves that every stationary integral m-varifold in a Euclidean open set has singular set of Hausdorff dimension at most m-1, a sharp bound in every positive dimension and codimension. On round spheres, the family also proves almost-everywhere regularity: the singular set has zero m-dimensional Hausdorff measure.</x:v>
      </x:c>
      <x:c r="L342" s="3" t="str">
        <x:v>Established subfield conjecture or structural programme; calibrated against Jacobian=65, cycle double cover=55, Connes rigidity=45 and Feige=35.</x:v>
      </x:c>
    </x:row>
    <x:row r="343" ht="15" customHeight="1">
      <x:c r="A343" s="7" t="str">
        <x:v>347</x:v>
      </x:c>
      <x:c r="B343" s="3" t="str">
        <x:v>Counterexamples to stable-Morse and strong Arnold fixed-point bounds</x:v>
      </x:c>
      <x:c r="C343" s="6" t="n">
        <x:v>60</x:v>
      </x:c>
      <x:c r="D343" s="3" t="n">
        <x:f>MAX(0,C343-5)</x:f>
        <x:v>55</x:v>
      </x:c>
      <x:c r="E343" s="3" t="n">
        <x:f>MIN(99,C343+5)</x:f>
        <x:v>65</x:v>
      </x:c>
      <x:c r="F343" s="3" t="n">
        <x:v>5</x:v>
      </x:c>
      <x:c r="G343" s="3" t="str">
        <x:v>Assistant estimate; not VibeMathed</x:v>
      </x:c>
      <x:c r="H343" s="3" t="str">
        <x:v>https://github.com/openai/math/blob/main/preprints/Hamiltonian-Fixed-Points-Below-the-Stable-Morse-Number-in-Dimension-Twenty-Two-October-5-2026/hamiltonian-fixed-points-below-stable-morse-number.pdf</x:v>
      </x:c>
      <x:c r="I343" s="3" t="str">
        <x:v>https://github.com/openai/math/blob/main/lean/docs/347.md</x:v>
      </x:c>
      <x:c r="J343" s="3" t="str">
        <x:v>A linked scope document exists; read it for exact theorem coverage.</x:v>
      </x:c>
      <x:c r="K343" s="3" t="str">
        <x:v>Disproves stable-Morse lower bounds for nondegenerate Hamiltonian fixed points: on simply connected closed Kähler manifolds of real dimension 22, the deficit below the stable Morse number is unbounded. A separate Hamiltonian diffeomorphism of the complex quadric threefold has exactly three fixed points, fewer than the four critical points required of every smooth function. ([Lean](lean/docs/347.md))</x:v>
      </x:c>
      <x:c r="L343" s="3" t="str">
        <x:v>Established subfield conjecture or structural programme; calibrated against Jacobian=65, cycle double cover=55, Connes rigidity=45 and Feige=35.</x:v>
      </x:c>
    </x:row>
    <x:row r="344" ht="15" customHeight="1">
      <x:c r="A344" s="7" t="str">
        <x:v>348</x:v>
      </x:c>
      <x:c r="B344" s="3" t="str">
        <x:v>Nonnegative-curvature Einstein classification and an L2 topological gap</x:v>
      </x:c>
      <x:c r="C344" s="6" t="n">
        <x:v>45</x:v>
      </x:c>
      <x:c r="D344" s="3" t="n">
        <x:f>MAX(0,C344-5)</x:f>
        <x:v>40</x:v>
      </x:c>
      <x:c r="E344" s="3" t="n">
        <x:f>MIN(99,C344+5)</x:f>
        <x:v>50</x:v>
      </x:c>
      <x:c r="F344" s="3" t="n">
        <x:v>3</x:v>
      </x:c>
      <x:c r="G344" s="3" t="str">
        <x:v>Assistant estimate; not VibeMathed</x:v>
      </x:c>
      <x:c r="H344" s="3" t="str">
        <x:v>https://github.com/openai/math/blob/main/preprints/Zero-Plane-Rigidity-for-Einstein-Four-Manifolds-October-4-2026/einstein-boundary.pdf</x:v>
      </x:c>
      <x:c r="I344" s="3" t="str">
        <x:v>https://github.com/openai/math/blob/main/lean/docs/348.md</x:v>
      </x:c>
      <x:c r="J344" s="3" t="str">
        <x:v>A linked scope document exists; read it for exact theorem coverage.</x:v>
      </x:c>
      <x:c r="K344" s="3" t="str">
        <x:v>Classifies closed connected Einstein four-manifolds with positive Einstein constant and nonnegative sectional curvature: up to scaling, their universal Riemannian covers are the round S4, Fubini–Study \mathbb{CP}^2, or a product of equal round two-spheres. A closed simply connected nonnegatively curved four-manifold is diffeomorphic to one of these whenever the scale-invariant L2 norm of its trace-free Ricci curvature lies below a universal positive constant. ([Lean](lean/docs/348.md))</x:v>
      </x:c>
      <x:c r="L344" s="3" t="str">
        <x:v>Established subfield conjecture or structural programme; calibrated against Jacobian=65, cycle double cover=55, Connes rigidity=45 and Feige=35.</x:v>
      </x:c>
    </x:row>
    <x:row r="345" ht="15" customHeight="1">
      <x:c r="A345" s="7" t="str">
        <x:v>349</x:v>
      </x:c>
      <x:c r="B345" s="3" t="str">
        <x:v>The Solomon–Yau least-volume conjecture</x:v>
      </x:c>
      <x:c r="C345" s="6" t="n">
        <x:v>50</x:v>
      </x:c>
      <x:c r="D345" s="3" t="n">
        <x:f>MAX(0,C345-5)</x:f>
        <x:v>45</x:v>
      </x:c>
      <x:c r="E345" s="3" t="n">
        <x:f>MIN(99,C345+5)</x:f>
        <x:v>55</x:v>
      </x:c>
      <x:c r="F345" s="3" t="n">
        <x:v>1</x:v>
      </x:c>
      <x:c r="G345" s="3" t="str">
        <x:v>Assistant estimate; not VibeMathed</x:v>
      </x:c>
      <x:c r="H345" s="3" t="str">
        <x:v>https://github.com/openai/math/blob/main/preprints/The-Solomon-Yau-least-volume-theorem-September-23-2026/paper.pdf</x:v>
      </x:c>
      <x:c r="I345" s="3" t="str"/>
      <x:c r="J345" s="3" t="str">
        <x:v>No family scope link in the catalogue; this alone does not establish absence of all formal artifacts.</x:v>
      </x:c>
      <x:c r="K345" s="3" t="str">
        <x:v>Proves the Solomon–Yau least-volume conjecture for minimal hypersurfaces of round spheres. For every m ≥ 2, a closed connected minimal immersion into the unit sphere S^{m+1} with non-totally-geodesic image has volume at least that of the smallest minimal Clifford product, counting covering multiplicity.</x:v>
      </x:c>
      <x:c r="L345" s="3" t="str">
        <x:v>Established subfield conjecture or structural programme; calibrated against Jacobian=65, cycle double cover=55, Connes rigidity=45 and Feige=35.</x:v>
      </x:c>
    </x:row>
    <x:row r="346" ht="15" customHeight="1">
      <x:c r="A346" s="7" t="str">
        <x:v>350</x:v>
      </x:c>
      <x:c r="B346" s="3" t="str">
        <x:v>Yau’s nodal bounds: surfaces and higher dimensions</x:v>
      </x:c>
      <x:c r="C346" s="6" t="n">
        <x:v>60</x:v>
      </x:c>
      <x:c r="D346" s="3" t="n">
        <x:f>MAX(0,C346-5)</x:f>
        <x:v>55</x:v>
      </x:c>
      <x:c r="E346" s="3" t="n">
        <x:f>MIN(99,C346+5)</x:f>
        <x:v>65</x:v>
      </x:c>
      <x:c r="F346" s="3" t="n">
        <x:v>3</x:v>
      </x:c>
      <x:c r="G346" s="3" t="str">
        <x:v>Assistant estimate; not VibeMathed</x:v>
      </x:c>
      <x:c r="H346" s="3" t="str">
        <x:v>https://github.com/openai/math/blob/main/preprints/Sharp-nodal-length-on-smooth-surfaces-September-23-2026/paper.pdf</x:v>
      </x:c>
      <x:c r="I346" s="3" t="str">
        <x:v>https://github.com/openai/math/blob/main/lean/docs/350.md</x:v>
      </x:c>
      <x:c r="J346" s="3" t="str">
        <x:v>A linked scope document exists; read it for exact theorem coverage.</x:v>
      </x:c>
      <x:c r="K346" s="3" t="str">
        <x:v>Proves the sharp C\sqrt\lambda upper bound for nodal length on every fixed smooth closed surface, completing Yau's conjecture there. The upper bound fails for fixed smooth metrics in dimensions three and four, including metrics on S3 arbitrarily close to round. In dimension five, nodal measure can grow faster than \lambda^{1/2+\varepsilon_0} for some fixed \varepsilon_0\gt 0, ruling out even arbitrarily small power losses. ([Lean](lean/docs/350.md))</x:v>
      </x:c>
      <x:c r="L346" s="3" t="str">
        <x:v>Established subfield conjecture or structural programme; calibrated against Jacobian=65, cycle double cover=55, Connes rigidity=45 and Feige=35.</x:v>
      </x:c>
    </x:row>
    <x:row r="347" ht="15" customHeight="1">
      <x:c r="A347" s="7" t="str">
        <x:v>351</x:v>
      </x:c>
      <x:c r="B347" s="3" t="str">
        <x:v>Scalar curvature and finite-time Ricci-flow singularities</x:v>
      </x:c>
      <x:c r="C347" s="6" t="n">
        <x:v>55</x:v>
      </x:c>
      <x:c r="D347" s="3" t="n">
        <x:f>MAX(0,C347-5)</x:f>
        <x:v>50</x:v>
      </x:c>
      <x:c r="E347" s="3" t="n">
        <x:f>MIN(99,C347+5)</x:f>
        <x:v>60</x:v>
      </x:c>
      <x:c r="F347" s="3" t="n">
        <x:v>3</x:v>
      </x:c>
      <x:c r="G347" s="3" t="str">
        <x:v>Assistant estimate; not VibeMathed</x:v>
      </x:c>
      <x:c r="H347" s="3" t="str">
        <x:v>https://github.com/openai/math/blob/main/preprints/A-closed-Ricci-flow-with-bounded-scalar-curvature-and-finite-time-curvature-blowup-September-24-2026/paper.pdf</x:v>
      </x:c>
      <x:c r="I347" s="3" t="str"/>
      <x:c r="J347" s="3" t="str">
        <x:v>No family scope link in the catalogue; this alone does not establish absence of all formal artifacts.</x:v>
      </x:c>
      <x:c r="K347" s="3" t="str">
        <x:v>Proves that a smooth Ricci flow on a closed four-manifold extends past any finite time at which scalar curvature remains uniformly bounded. A higher-dimensional counterexample has bounded scalar curvature but unbounded full curvature at its finite maximal time, disproving the unrestricted scalar-curvature extension conjecture.</x:v>
      </x:c>
      <x:c r="L347" s="3" t="str">
        <x:v>Established subfield conjecture or structural programme; calibrated against Jacobian=65, cycle double cover=55, Connes rigidity=45 and Feige=35.</x:v>
      </x:c>
    </x:row>
    <x:row r="348" ht="15" customHeight="1">
      <x:c r="A348" s="7" t="str">
        <x:v>352</x:v>
      </x:c>
      <x:c r="B348" s="3" t="str">
        <x:v>A finite-time singularity of Calabi flow</x:v>
      </x:c>
      <x:c r="C348" s="6" t="n">
        <x:v>50</x:v>
      </x:c>
      <x:c r="D348" s="3" t="n">
        <x:f>MAX(0,C348-5)</x:f>
        <x:v>45</x:v>
      </x:c>
      <x:c r="E348" s="3" t="n">
        <x:f>MIN(99,C348+5)</x:f>
        <x:v>55</x:v>
      </x:c>
      <x:c r="F348" s="3" t="n">
        <x:v>1</x:v>
      </x:c>
      <x:c r="G348" s="3" t="str">
        <x:v>Assistant estimate; not VibeMathed</x:v>
      </x:c>
      <x:c r="H348" s="3" t="str">
        <x:v>https://github.com/openai/math/blob/main/preprints/A-finite-time-singularity-of-Calabi-flow-on-projective-space-September-24-2026/paper.pdf</x:v>
      </x:c>
      <x:c r="I348" s="3" t="str"/>
      <x:c r="J348" s="3" t="str">
        <x:v>No family scope link in the catalogue; this alone does not establish absence of all formal artifacts.</x:v>
      </x:c>
      <x:c r="K348" s="3" t="str">
        <x:v>Disproves Chen's smooth long-time existence conjecture for Calabi flow by constructing a smooth U(10)-invariant Kähler metric on \mathbb{CP}^{10} whose flow develops a finite-time singularity. The metric lies in the Fubini–Study class, so the failure occurs even in a class containing a constant-scalar-curvature metric.</x:v>
      </x:c>
      <x:c r="L348" s="3" t="str">
        <x:v>Established subfield conjecture or structural programme; calibrated against Jacobian=65, cycle double cover=55, Connes rigidity=45 and Feige=35.</x:v>
      </x:c>
    </x:row>
    <x:row r="349" ht="15" customHeight="1">
      <x:c r="A349" s="7" t="str">
        <x:v>353</x:v>
      </x:c>
      <x:c r="B349" s="3" t="str">
        <x:v>Affine Bernstein rigidity through dimension nine and a smooth dimension-ten counterexample</x:v>
      </x:c>
      <x:c r="C349" s="6" t="n">
        <x:v>45</x:v>
      </x:c>
      <x:c r="D349" s="3" t="n">
        <x:f>MAX(0,C349-5)</x:f>
        <x:v>40</x:v>
      </x:c>
      <x:c r="E349" s="3" t="n">
        <x:f>MIN(99,C349+5)</x:f>
        <x:v>50</x:v>
      </x:c>
      <x:c r="F349" s="3" t="n">
        <x:v>2</x:v>
      </x:c>
      <x:c r="G349" s="3" t="str">
        <x:v>Assistant estimate; not VibeMathed</x:v>
      </x:c>
      <x:c r="H349" s="3" t="str">
        <x:v>https://github.com/openai/math/blob/main/preprints/Smooth-Nonquadratic-Affine-Maximal-Graph-in-Dimension-Ten-October-5-2026/affine-maximal-dimension-ten.pdf</x:v>
      </x:c>
      <x:c r="I349" s="3" t="str">
        <x:v>https://github.com/openai/math/blob/main/lean/docs/353.md</x:v>
      </x:c>
      <x:c r="J349" s="3" t="str">
        <x:v>A linked scope document exists; read it for exact theorem coverage.</x:v>
      </x:c>
      <x:c r="K349" s="3" t="str">
        <x:v>Proves that every smooth locally uniformly convex affine-maximal graph of dimension three through nine, complete for its induced Euclidean metric, is an elliptic paraboloid. A smooth entire nonquadratic example in dimension ten makes this range sharp. In dimensions three through nine, the paraboloid classification also holds for connected open locally uniformly convex affine-maximal hypersurfaces complete for the affine Berwald–Blaschke metric. ([Lean](lean/docs/353.md))</x:v>
      </x:c>
      <x:c r="L349" s="3" t="str">
        <x:v>Established subfield conjecture or structural programme; calibrated against Jacobian=65, cycle double cover=55, Connes rigidity=45 and Feige=35.</x:v>
      </x:c>
    </x:row>
    <x:row r="350" ht="15" customHeight="1">
      <x:c r="A350" s="7" t="str">
        <x:v>354</x:v>
      </x:c>
      <x:c r="B350" s="3" t="str">
        <x:v>The isoperimetric profile of the cubic three-torus</x:v>
      </x:c>
      <x:c r="C350" s="6" t="n">
        <x:v>40</x:v>
      </x:c>
      <x:c r="D350" s="3" t="n">
        <x:f>MAX(0,C350-5)</x:f>
        <x:v>35</x:v>
      </x:c>
      <x:c r="E350" s="3" t="n">
        <x:f>MIN(99,C350+5)</x:f>
        <x:v>45</x:v>
      </x:c>
      <x:c r="F350" s="3" t="n">
        <x:v>1</x:v>
      </x:c>
      <x:c r="G350" s="3" t="str">
        <x:v>Assistant estimate; not VibeMathed</x:v>
      </x:c>
      <x:c r="H350" s="3" t="str">
        <x:v>https://github.com/openai/math/blob/main/preprints/The-Isoperimetric-Conjecture-for-the-Cubic-Flat-Three-Torus-September-24-2026/article.pdf</x:v>
      </x:c>
      <x:c r="I350" s="3" t="str">
        <x:v>https://github.com/openai/math/blob/main/lean/docs/354.md</x:v>
      </x:c>
      <x:c r="J350" s="3" t="str">
        <x:v>A linked scope document exists; read it for exact theorem coverage.</x:v>
      </x:c>
      <x:c r="K350" s="3" t="str">
        <x:v>Determines the isoperimetric profile of the unit cubic flat three-torus and classifies every finite-perimeter minimizer: balls, circular tubes around shortest closed geodesics, coordinate slabs, and their complements. The transition volumes are 4\pi/81 and 1/\pi, with exactly the adjacent two types minimizing at each transition. ([Lean](lean/docs/354.md))</x:v>
      </x:c>
      <x:c r="L350" s="3" t="str">
        <x:v>Specialty problem or narrower frontier; calibrated against Feige=35, swap chain=30 and typical Erdos=10.</x:v>
      </x:c>
    </x:row>
    <x:row r="351" ht="15" customHeight="1">
      <x:c r="A351" s="7" t="str">
        <x:v>355</x:v>
      </x:c>
      <x:c r="B351" s="3" t="str">
        <x:v>Unique tangent flows at the first surface singularity</x:v>
      </x:c>
      <x:c r="C351" s="6" t="n">
        <x:v>50</x:v>
      </x:c>
      <x:c r="D351" s="3" t="n">
        <x:f>MAX(0,C351-5)</x:f>
        <x:v>45</x:v>
      </x:c>
      <x:c r="E351" s="3" t="n">
        <x:f>MIN(99,C351+5)</x:f>
        <x:v>55</x:v>
      </x:c>
      <x:c r="F351" s="3" t="n">
        <x:v>1</x:v>
      </x:c>
      <x:c r="G351" s="3" t="str">
        <x:v>Assistant estimate; not VibeMathed</x:v>
      </x:c>
      <x:c r="H351" s="3" t="str">
        <x:v>https://github.com/openai/math/blob/main/preprints/Tangent-flow-uniqueness-2026-09-24/paper.pdf</x:v>
      </x:c>
      <x:c r="I351" s="3" t="str"/>
      <x:c r="J351" s="3" t="str">
        <x:v>No family scope link in the catalogue; this alone does not establish absence of all formal artifacts.</x:v>
      </x:c>
      <x:c r="K351" s="3" t="str">
        <x:v>Proves the first-singular-time case of tangent-flow uniqueness for smooth compact connected embedded surfaces without boundary in ℝ3. At every singular point, all fixed-center backward tangent flows agree as area measures at every negative time in the original ambient coordinates, without mean-convexity or a prescribed tangent model.</x:v>
      </x:c>
      <x:c r="L351" s="3" t="str">
        <x:v>Established subfield conjecture or structural programme; calibrated against Jacobian=65, cycle double cover=55, Connes rigidity=45 and Feige=35.</x:v>
      </x:c>
    </x:row>
    <x:row r="352" ht="15" customHeight="1">
      <x:c r="A352" s="7" t="str">
        <x:v>356</x:v>
      </x:c>
      <x:c r="B352" s="3" t="str">
        <x:v>Gigli’s characterization of Alexandrov curvature</x:v>
      </x:c>
      <x:c r="C352" s="6" t="n">
        <x:v>40</x:v>
      </x:c>
      <x:c r="D352" s="3" t="n">
        <x:f>MAX(0,C352-5)</x:f>
        <x:v>35</x:v>
      </x:c>
      <x:c r="E352" s="3" t="n">
        <x:f>MIN(99,C352+5)</x:f>
        <x:v>45</x:v>
      </x:c>
      <x:c r="F352" s="3" t="n">
        <x:v>2</x:v>
      </x:c>
      <x:c r="G352" s="3" t="str">
        <x:v>Assistant estimate; not VibeMathed</x:v>
      </x:c>
      <x:c r="H352" s="3" t="str">
        <x:v>https://github.com/openai/math/blob/main/preprints/Giglis-distributional-curvature-characterization-of-Alexandrov-spaces-September-24-2026/main.pdf</x:v>
      </x:c>
      <x:c r="I352" s="3" t="str">
        <x:v>https://github.com/openai/math/blob/main/lean/docs/356.md</x:v>
      </x:c>
      <x:c r="J352" s="3" t="str">
        <x:v>A linked scope document exists; read it for exact theorem coverage.</x:v>
      </x:c>
      <x:c r="K352" s="3" t="str">
        <x:v>Proves Gigli's conjecture: in every integer dimension n ≥ 2, Alexandrov curvature at least κ is characterized by the full-support \mathop{\mathrm{RCD}}\nolimits ((n-1)\kappa,n) condition with reference measure \mathcal H^n and distributional sectional curvature at least κ in the original global test classes. The RCD condition is unreduced. ([Lean](lean/docs/356.md))</x:v>
      </x:c>
      <x:c r="L352" s="3" t="str">
        <x:v>Specialty problem or narrower frontier; calibrated against Feige=35, swap chain=30 and typical Erdos=10.</x:v>
      </x:c>
    </x:row>
    <x:row r="353" ht="15" customHeight="1">
      <x:c r="A353" s="7" t="str">
        <x:v>357</x:v>
      </x:c>
      <x:c r="B353" s="3" t="str">
        <x:v>Bi-Lipschitz coordinates at every regular RCD point</x:v>
      </x:c>
      <x:c r="C353" s="6" t="n">
        <x:v>45</x:v>
      </x:c>
      <x:c r="D353" s="3" t="n">
        <x:f>MAX(0,C353-5)</x:f>
        <x:v>40</x:v>
      </x:c>
      <x:c r="E353" s="3" t="n">
        <x:f>MIN(99,C353+5)</x:f>
        <x:v>50</x:v>
      </x:c>
      <x:c r="F353" s="3" t="n">
        <x:v>1</x:v>
      </x:c>
      <x:c r="G353" s="3" t="str">
        <x:v>Assistant estimate; not VibeMathed</x:v>
      </x:c>
      <x:c r="H353" s="3" t="str">
        <x:v>https://github.com/openai/math/blob/main/preprints/Bi-Lipschitz-Coordinates-at-Regular-Points-of-Noncollapsed-RCD-Spaces-September-25-2026/paper.pdf</x:v>
      </x:c>
      <x:c r="I353" s="3" t="str"/>
      <x:c r="J353" s="3" t="str">
        <x:v>No family scope link in the catalogue; this alone does not establish absence of all formal artifacts.</x:v>
      </x:c>
      <x:c r="K353" s="3" t="str">
        <x:v>Proves that every regular point of a noncollapsed \mathop{\mathrm{RCD}}\nolimits (K,n) space, for K ∈ ℝ and integer n ≥ 2, has an open neighborhood bi-Lipschitz to an open subset of ℝn. Regularity requires all pointed tangents to be Euclidean, the reference measure is exactly \mathcal H^n, and the chart compares ambient distances with a point-dependent finite constant.</x:v>
      </x:c>
      <x:c r="L353" s="3" t="str">
        <x:v>Established subfield conjecture or structural programme; calibrated against Jacobian=65, cycle double cover=55, Connes rigidity=45 and Feige=35.</x:v>
      </x:c>
    </x:row>
    <x:row r="354" ht="15" customHeight="1">
      <x:c r="A354" s="7" t="str">
        <x:v>358</x:v>
      </x:c>
      <x:c r="B354" s="3" t="str">
        <x:v>A three-manifold without conjugate points or nonpositive curvature</x:v>
      </x:c>
      <x:c r="C354" s="6" t="n">
        <x:v>35</x:v>
      </x:c>
      <x:c r="D354" s="3" t="n">
        <x:f>MAX(0,C354-5)</x:f>
        <x:v>30</x:v>
      </x:c>
      <x:c r="E354" s="3" t="n">
        <x:f>MIN(99,C354+5)</x:f>
        <x:v>40</x:v>
      </x:c>
      <x:c r="F354" s="3" t="n">
        <x:v>1</x:v>
      </x:c>
      <x:c r="G354" s="3" t="str">
        <x:v>Assistant estimate; not VibeMathed</x:v>
      </x:c>
      <x:c r="H354" s="3" t="str">
        <x:v>https://github.com/openai/math/blob/main/preprints/A-Three-Manifold-Without-Conjugate-Points-and-Without-a-Nonpositively-Curved-Metric-September-24-2026/paper.pdf</x:v>
      </x:c>
      <x:c r="I354" s="3" t="str">
        <x:v>https://github.com/openai/math/blob/main/lean/docs/358.md</x:v>
      </x:c>
      <x:c r="J354" s="3" t="str">
        <x:v>A linked scope document exists; read it for exact theorem coverage.</x:v>
      </x:c>
      <x:c r="K354" s="3" t="str">
        <x:v>Constructs a closed connected orientable smooth three-manifold that admits a metric without conjugate points but no metric of nonpositive sectional curvature. This answers negatively, already in dimension three, whether the first metric-existence property implies the second. ([Lean](lean/docs/358.md))</x:v>
      </x:c>
      <x:c r="L354" s="3" t="str">
        <x:v>Specialty problem or narrower frontier; calibrated against Feige=35, swap chain=30 and typical Erdos=10.</x:v>
      </x:c>
    </x:row>
    <x:row r="355" ht="15" customHeight="1">
      <x:c r="A355" s="7" t="str">
        <x:v>359</x:v>
      </x:c>
      <x:c r="B355" s="3" t="str">
        <x:v>Negative Kähler curvature without bounded holomorphic coordinates</x:v>
      </x:c>
      <x:c r="C355" s="6" t="n">
        <x:v>35</x:v>
      </x:c>
      <x:c r="D355" s="3" t="n">
        <x:f>MAX(0,C355-5)</x:f>
        <x:v>30</x:v>
      </x:c>
      <x:c r="E355" s="3" t="n">
        <x:f>MIN(99,C355+5)</x:f>
        <x:v>40</x:v>
      </x:c>
      <x:c r="F355" s="3" t="n">
        <x:v>2</x:v>
      </x:c>
      <x:c r="G355" s="3" t="str">
        <x:v>Assistant estimate; not VibeMathed</x:v>
      </x:c>
      <x:c r="H355" s="3" t="str">
        <x:v>https://github.com/openai/math/blob/main/preprints/A-negatively-pinched-Kahler-threefold-without-bounded-holomorphic-coordinates-September-25-2026/paper.pdf</x:v>
      </x:c>
      <x:c r="I355" s="3" t="str">
        <x:v>https://github.com/openai/math/blob/main/lean/docs/359.md</x:v>
      </x:c>
      <x:c r="J355" s="3" t="str">
        <x:v>A linked scope document exists; read it for exact theorem coverage.</x:v>
      </x:c>
      <x:c r="K355" s="3" t="str">
        <x:v>Constructs a contractible domain in ℂ3 with a complete negatively pinched Kähler metric but no bounded holomorphic coordinates, disproving bounded-domain uniformization in this setting. A higher-dimensional example has sectional curvature at most −1 and only constant bounded holomorphic functions; its curvature is not bounded below. ([Lean](lean/docs/359.md))</x:v>
      </x:c>
      <x:c r="L355" s="3" t="str">
        <x:v>Specialty problem or narrower frontier; calibrated against Feige=35, swap chain=30 and typical Erdos=10.</x:v>
      </x:c>
    </x:row>
    <x:row r="356" ht="15" customHeight="1">
      <x:c r="A356" s="7" t="str">
        <x:v>360</x:v>
      </x:c>
      <x:c r="B356" s="3" t="str">
        <x:v>Weak MTW curvature gives convexity and regular optimal transport</x:v>
      </x:c>
      <x:c r="C356" s="6" t="n">
        <x:v>45</x:v>
      </x:c>
      <x:c r="D356" s="3" t="n">
        <x:f>MAX(0,C356-5)</x:f>
        <x:v>40</x:v>
      </x:c>
      <x:c r="E356" s="3" t="n">
        <x:f>MIN(99,C356+5)</x:f>
        <x:v>50</x:v>
      </x:c>
      <x:c r="F356" s="3" t="n">
        <x:v>2</x:v>
      </x:c>
      <x:c r="G356" s="3" t="str">
        <x:v>Assistant estimate; not VibeMathed</x:v>
      </x:c>
      <x:c r="H356" s="3" t="str">
        <x:v>https://github.com/openai/math/blob/main/preprints/Global-Support-and-Convex-Injectivity-Domains-under-Weak-MTW-September-25-2026/paper.pdf</x:v>
      </x:c>
      <x:c r="I356" s="3" t="str">
        <x:v>https://github.com/openai/math/blob/main/lean/docs/360.md</x:v>
      </x:c>
      <x:c r="J356" s="3" t="str">
        <x:v>A linked scope document exists; read it for exact theorem coverage.</x:v>
      </x:c>
      <x:c r="K356" s="3" t="str">
        <x:v>On every closed connected Riemannian manifold of dimension at least two satisfying weak Ma–Trudinger–Wang curvature, all tangent injectivity domains are convex, resolving Villani’s conjecture in this setting. For squared-distance transport between measurable probability densities bounded above and away from zero, the optimal map and its inverse are Hölder continuous. ([Lean](lean/docs/360.md))</x:v>
      </x:c>
      <x:c r="L356" s="3" t="str">
        <x:v>Established subfield conjecture or structural programme; calibrated against Jacobian=65, cycle double cover=55, Connes rigidity=45 and Feige=35.</x:v>
      </x:c>
    </x:row>
    <x:row r="357" ht="15" customHeight="1">
      <x:c r="A357" s="7" t="str">
        <x:v>361</x:v>
      </x:c>
      <x:c r="B357" s="3" t="str">
        <x:v>Failure of integer-degree harmonic dimension comparison</x:v>
      </x:c>
      <x:c r="C357" s="6" t="n">
        <x:v>40</x:v>
      </x:c>
      <x:c r="D357" s="3" t="n">
        <x:f>MAX(0,C357-5)</x:f>
        <x:v>35</x:v>
      </x:c>
      <x:c r="E357" s="3" t="n">
        <x:f>MIN(99,C357+5)</x:f>
        <x:v>45</x:v>
      </x:c>
      <x:c r="F357" s="3" t="n">
        <x:v>2</x:v>
      </x:c>
      <x:c r="G357" s="3" t="str">
        <x:v>Assistant estimate; not VibeMathed</x:v>
      </x:c>
      <x:c r="H357" s="3" t="str">
        <x:v>https://github.com/openai/math/blob/main/preprints/A-counterexample-to-integer-degree-harmonic-dimension-comparison-September-25-2026/paper.pdf</x:v>
      </x:c>
      <x:c r="I357" s="3" t="str">
        <x:v>https://github.com/openai/math/blob/main/lean/docs/361.md</x:v>
      </x:c>
      <x:c r="J357" s="3" t="str">
        <x:v>A linked scope document exists; read it for exact theorem coverage.</x:v>
      </x:c>
      <x:c r="K357" s="3" t="str">
        <x:v>Disproves Yau's proposed Euclidean dimension bound for harmonic functions of integer growth on manifolds with nonnegative Ricci curvature. For every sufficiently large integer k, a complete smooth metric on ℝ3 has at least (k+2)^2 independent harmonic functions of growth at most k, exceeding the Euclidean count (k+1)^2. The metric may depend on k. ([Lean](lean/docs/361.md))</x:v>
      </x:c>
      <x:c r="L357" s="3" t="str">
        <x:v>Specialty problem or narrower frontier; calibrated against Feige=35, swap chain=30 and typical Erdos=10.</x:v>
      </x:c>
    </x:row>
    <x:row r="358" ht="15" customHeight="1">
      <x:c r="A358" s="7" t="str">
        <x:v>362</x:v>
      </x:c>
      <x:c r="B358" s="3" t="str">
        <x:v>Global smoothness for relativistic Vlasov–Maxwell</x:v>
      </x:c>
      <x:c r="C358" s="6" t="n">
        <x:v>85</x:v>
      </x:c>
      <x:c r="D358" s="3" t="n">
        <x:f>MAX(0,C358-5)</x:f>
        <x:v>80</x:v>
      </x:c>
      <x:c r="E358" s="3" t="n">
        <x:f>MIN(99,C358+5)</x:f>
        <x:v>90</x:v>
      </x:c>
      <x:c r="F358" s="3" t="n">
        <x:v>1</x:v>
      </x:c>
      <x:c r="G358" s="3" t="str">
        <x:v>Assistant estimate; not VibeMathed</x:v>
      </x:c>
      <x:c r="H358" s="3" t="str">
        <x:v>https://github.com/openai/math/blob/main/preprints/Global-classical-solutions-of-the-three-dimensional-relativistic-Vlasov-Maxwell-system-September-23-2026/paper.pdf</x:v>
      </x:c>
      <x:c r="I358" s="3" t="str">
        <x:v>https://github.com/openai/math/blob/main/lean/docs/362.md</x:v>
      </x:c>
      <x:c r="J358" s="3" t="str">
        <x:v>Full stated one-species global classical solution theorem has comparator scope.</x:v>
      </x:c>
      <x:c r="K358" s="3" t="str">
        <x:v>Proves large-data global existence and uniqueness for the three-dimensional, one-species relativistic Vlasov–Maxwell system. Smooth admissible initial data may be arbitrary provided the particle density is compactly supported and the electromagnetic fields have finite energy and bounded derivatives of every order; the solution remains smooth on every finite time interval. ([Lean](lean/docs/362.md))</x:v>
      </x:c>
      <x:c r="L358" s="3" t="str">
        <x:v>Large-data 3D relativistic Vlasov-Maxwell is a flagship kinetic PDE regularity problem; near, but not plainly above, the NS=87 anchor.</x:v>
      </x:c>
    </x:row>
    <x:row r="359" ht="15" customHeight="1">
      <x:c r="A359" s="7" t="str">
        <x:v>363</x:v>
      </x:c>
      <x:c r="B359" s="3" t="str">
        <x:v>Nonuniqueness with local conservation for the hard-sphere Boltzmann equation</x:v>
      </x:c>
      <x:c r="C359" s="6" t="n">
        <x:v>60</x:v>
      </x:c>
      <x:c r="D359" s="3" t="n">
        <x:f>MAX(0,C359-5)</x:f>
        <x:v>55</x:v>
      </x:c>
      <x:c r="E359" s="3" t="n">
        <x:f>MIN(99,C359+5)</x:f>
        <x:v>65</x:v>
      </x:c>
      <x:c r="F359" s="3" t="n">
        <x:v>2</x:v>
      </x:c>
      <x:c r="G359" s="3" t="str">
        <x:v>Assistant estimate; not VibeMathed</x:v>
      </x:c>
      <x:c r="H359" s="3" t="str">
        <x:v>https://github.com/openai/math/blob/main/preprints/Nonuniqueness-with-local-conservation-for-the-hard-sphere-Boltzmann-equation-October-5-2026/paper.pdf</x:v>
      </x:c>
      <x:c r="I359" s="3" t="str">
        <x:v>https://github.com/openai/math/blob/main/lean/docs/363.md</x:v>
      </x:c>
      <x:c r="J359" s="3" t="str">
        <x:v>A linked scope document exists; read it for exact theorem coverage.</x:v>
      </x:c>
      <x:c r="K359" s="3" t="str">
        <x:v>Constructs two distinct global entropy solutions of the three-dimensional periodic hard-sphere Boltzmann equation from the same nonnegative initial density, with bounded velocity support and finite mass, energy and absolute entropy. Both are strongly continuous in L1 and satisfy exact local conservation of mass, momentum and kinetic energy. ([Lean](lean/docs/363.md))</x:v>
      </x:c>
      <x:c r="L359" s="3" t="str">
        <x:v>Established subfield conjecture or structural programme; calibrated against Jacobian=65, cycle double cover=55, Connes rigidity=45 and Feige=35.</x:v>
      </x:c>
    </x:row>
    <x:row r="360" ht="15" customHeight="1">
      <x:c r="A360" s="7" t="str">
        <x:v>364</x:v>
      </x:c>
      <x:c r="B360" s="3" t="str">
        <x:v>Kinetic limits and fluctuations over the Boltzmann lifespan</x:v>
      </x:c>
      <x:c r="C360" s="6" t="n">
        <x:v>65</x:v>
      </x:c>
      <x:c r="D360" s="3" t="n">
        <x:f>MAX(0,C360-5)</x:f>
        <x:v>60</x:v>
      </x:c>
      <x:c r="E360" s="3" t="n">
        <x:f>MIN(99,C360+5)</x:f>
        <x:v>70</x:v>
      </x:c>
      <x:c r="F360" s="3" t="n">
        <x:v>2</x:v>
      </x:c>
      <x:c r="G360" s="3" t="str">
        <x:v>Assistant estimate; not VibeMathed</x:v>
      </x:c>
      <x:c r="H360" s="3" t="str">
        <x:v>https://github.com/openai/math/blob/main/preprints/The-Boltzmann-Grad-limit-for-stable-radial-potentials-on-regular-kinetic-intervals-September-23-2026/paper.pdf</x:v>
      </x:c>
      <x:c r="I360" s="3" t="str"/>
      <x:c r="J360" s="3" t="str">
        <x:v>No family scope link in the catalogue; this alone does not establish absence of all formal artifacts.</x:v>
      </x:c>
      <x:c r="K360" s="3" t="str">
        <x:v>Derives the nonlinear Boltzmann equation from three-dimensional grand-canonical Newtonian gases throughout every regular kinetic interval with uniform Gaussian decay. Stable finite-range radial potentials may have attractive wells and a singular repulsive core; initial pair exclusion and spatially summable Gaussian density and gradient bounds are assumed. A companion gives finite-dimensional hard-sphere Gaussian fluctuations, centered at the exact microscopic expectation and governed by the linear fluctuating Boltzmann equation.</x:v>
      </x:c>
      <x:c r="L360" s="3" t="str">
        <x:v>Established subfield conjecture or structural programme; calibrated against Jacobian=65, cycle double cover=55, Connes rigidity=45 and Feige=35.</x:v>
      </x:c>
    </x:row>
    <x:row r="361" ht="15" customHeight="1">
      <x:c r="A361" s="7" t="str">
        <x:v>365</x:v>
      </x:c>
      <x:c r="B361" s="3" t="str">
        <x:v>Joint metric and connection recovery from one boundary patch</x:v>
      </x:c>
      <x:c r="C361" s="6" t="n">
        <x:v>65</x:v>
      </x:c>
      <x:c r="D361" s="3" t="n">
        <x:f>MAX(0,C361-5)</x:f>
        <x:v>60</x:v>
      </x:c>
      <x:c r="E361" s="3" t="n">
        <x:f>MIN(99,C361+5)</x:f>
        <x:v>70</x:v>
      </x:c>
      <x:c r="F361" s="3" t="n">
        <x:v>3</x:v>
      </x:c>
      <x:c r="G361" s="3" t="str">
        <x:v>Assistant estimate; not VibeMathed</x:v>
      </x:c>
      <x:c r="H361" s="3" t="str">
        <x:v>https://github.com/openai/math/blob/main/preprints/Determination-of-a-metric-and-a-unitary-connection-from-one-boundary-patch-October-5-2026/paper.pdf</x:v>
      </x:c>
      <x:c r="I361" s="3" t="str">
        <x:v>https://github.com/openai/math/blob/main/lean/docs/365.md</x:v>
      </x:c>
      <x:c r="J361" s="3" t="str">
        <x:v>A linked scope document exists; read it for exact theorem coverage.</x:v>
      </x:c>
      <x:c r="K361" s="3" t="str">
        <x:v>Zero-frequency measurements on any nonempty open boundary patch determine a smooth metric and smooth unitary connection on a trivial Hermitian rank-two bundle over a compact connected manifold of dimension at least three, up to diffeomorphism and gauge fixed on that patch. Inputs and observations use the same patch. In contrast, distinct uniformly positive bounded measurable scalar conductivities on a three-dimensional ball can have identical full-boundary data. ([Lean](lean/docs/365.md))</x:v>
      </x:c>
      <x:c r="L361" s="3" t="str">
        <x:v>Established subfield conjecture or structural programme; calibrated against Jacobian=65, cycle double cover=55, Connes rigidity=45 and Feige=35.</x:v>
      </x:c>
    </x:row>
    <x:row r="362" ht="15" customHeight="1">
      <x:c r="A362" s="7" t="str">
        <x:v>366</x:v>
      </x:c>
      <x:c r="B362" s="3" t="str">
        <x:v>The planar Mumford–Shah regularity conjecture and local weak-L4 gradient bounds</x:v>
      </x:c>
      <x:c r="C362" s="6" t="n">
        <x:v>60</x:v>
      </x:c>
      <x:c r="D362" s="3" t="n">
        <x:f>MAX(0,C362-5)</x:f>
        <x:v>55</x:v>
      </x:c>
      <x:c r="E362" s="3" t="n">
        <x:f>MIN(99,C362+5)</x:f>
        <x:v>65</x:v>
      </x:c>
      <x:c r="F362" s="3" t="n">
        <x:v>1</x:v>
      </x:c>
      <x:c r="G362" s="3" t="str">
        <x:v>Assistant estimate; not VibeMathed</x:v>
      </x:c>
      <x:c r="H362" s="3" t="str">
        <x:v>https://github.com/openai/math/blob/main/preprints/Interior-regularity-of-planar-Mumford-Shah-minimizers-September-24-2026/Interior-regularity-of-planar-Mumford-Shah-minimizers-September-24-2026.pdf</x:v>
      </x:c>
      <x:c r="I362" s="3" t="str"/>
      <x:c r="J362" s="3" t="str">
        <x:v>No family scope link in the catalogue; this alone does not establish absence of all formal artifacts.</x:v>
      </x:c>
      <x:c r="K362" s="3" t="str">
        <x:v>Resolves the interior regularity conjecture for reduced absolute planar Mumford–Shah minimizers with bounded fidelity data. Locally, the closed discontinuity set is a C^{1,\alpha} arc, a regular crack tip, or three arcs meeting at 120^\circ; only finitely many global connected components meet any compact interior region.</x:v>
      </x:c>
      <x:c r="L362" s="3" t="str">
        <x:v>Established subfield conjecture or structural programme; calibrated against Jacobian=65, cycle double cover=55, Connes rigidity=45 and Feige=35.</x:v>
      </x:c>
    </x:row>
    <x:row r="363" ht="15" customHeight="1">
      <x:c r="A363" s="7" t="str">
        <x:v>367</x:v>
      </x:c>
      <x:c r="B363" s="3" t="str">
        <x:v>The critical dimension for the one-phase Bernoulli problem</x:v>
      </x:c>
      <x:c r="C363" s="6" t="n">
        <x:v>50</x:v>
      </x:c>
      <x:c r="D363" s="3" t="n">
        <x:f>MAX(0,C363-5)</x:f>
        <x:v>45</x:v>
      </x:c>
      <x:c r="E363" s="3" t="n">
        <x:f>MIN(99,C363+5)</x:f>
        <x:v>55</x:v>
      </x:c>
      <x:c r="F363" s="3" t="n">
        <x:v>1</x:v>
      </x:c>
      <x:c r="G363" s="3" t="str">
        <x:v>Assistant estimate; not VibeMathed</x:v>
      </x:c>
      <x:c r="H363" s="3" t="str">
        <x:v>https://github.com/openai/math/blob/main/preprints/The-critical-dimension-for-one-phase-Bernoulli-minimizers-September-24-2026/The-critical-dimension-for-one-phase-Bernoulli-minimizers-September-24-2026.pdf</x:v>
      </x:c>
      <x:c r="I363" s="3" t="str">
        <x:v>https://github.com/openai/math/blob/main/lean/docs/367.md</x:v>
      </x:c>
      <x:c r="J363" s="3" t="str">
        <x:v>A linked scope document exists; read it for exact theorem coverage.</x:v>
      </x:c>
      <x:c r="K363" s="3" t="str">
        <x:v>Establishes seven as the first dimension admitting a nonflat, one-homogeneous global minimizer of the one-phase Bernoulli energy. Consequently, minimizing free boundaries are smooth through dimension six, and their singular sets have dimension at most n-7 in higher dimensions. ([Lean](lean/docs/367.md))</x:v>
      </x:c>
      <x:c r="L363" s="3" t="str">
        <x:v>Established subfield conjecture or structural programme; calibrated against Jacobian=65, cycle double cover=55, Connes rigidity=45 and Feige=35.</x:v>
      </x:c>
    </x:row>
    <x:row r="364" ht="15" customHeight="1">
      <x:c r="A364" s="7" t="str">
        <x:v>368</x:v>
      </x:c>
      <x:c r="B364" s="3" t="str">
        <x:v>The three-dimensional Ball–Evans approximation problem</x:v>
      </x:c>
      <x:c r="C364" s="6" t="n">
        <x:v>50</x:v>
      </x:c>
      <x:c r="D364" s="3" t="n">
        <x:f>MAX(0,C364-5)</x:f>
        <x:v>45</x:v>
      </x:c>
      <x:c r="E364" s="3" t="n">
        <x:f>MIN(99,C364+5)</x:f>
        <x:v>55</x:v>
      </x:c>
      <x:c r="F364" s="3" t="n">
        <x:v>2</x:v>
      </x:c>
      <x:c r="G364" s="3" t="str">
        <x:v>Assistant estimate; not VibeMathed</x:v>
      </x:c>
      <x:c r="H364" s="3" t="str">
        <x:v>https://github.com/openai/math/blob/main/preprints/Strong-diffeomorphic-approximation-in-three-dimensions-for-1-le-p-le-2-September-24-2026/main.pdf</x:v>
      </x:c>
      <x:c r="I364" s="3" t="str"/>
      <x:c r="J364" s="3" t="str">
        <x:v>No family scope link in the catalogue; this alone does not establish absence of all formal artifacts.</x:v>
      </x:c>
      <x:c r="K364" s="3" t="str">
        <x:v>Resolves the three-dimensional Ball–Evans approximation problem: every W^{1,p} homeomorphism between arbitrary bounded domains in ℝ3, for 1\le p\lt \infty, is a strong W^{1,p} limit of smooth diffeomorphisms onto the same target.</x:v>
      </x:c>
      <x:c r="L364" s="3" t="str">
        <x:v>Established subfield conjecture or structural programme; calibrated against Jacobian=65, cycle double cover=55, Connes rigidity=45 and Feige=35.</x:v>
      </x:c>
    </x:row>
    <x:row r="365" ht="15" customHeight="1">
      <x:c r="A365" s="7" t="str">
        <x:v>369</x:v>
      </x:c>
      <x:c r="B365" s="3" t="str">
        <x:v>The hot spots conjecture for simply connected planar domains</x:v>
      </x:c>
      <x:c r="C365" s="6" t="n">
        <x:v>50</x:v>
      </x:c>
      <x:c r="D365" s="3" t="n">
        <x:f>MAX(0,C365-5)</x:f>
        <x:v>45</x:v>
      </x:c>
      <x:c r="E365" s="3" t="n">
        <x:f>MIN(99,C365+5)</x:f>
        <x:v>55</x:v>
      </x:c>
      <x:c r="F365" s="3" t="n">
        <x:v>1</x:v>
      </x:c>
      <x:c r="G365" s="3" t="str">
        <x:v>Assistant estimate; not VibeMathed</x:v>
      </x:c>
      <x:c r="H365" s="3" t="str">
        <x:v>https://github.com/openai/math/blob/main/preprints/Strict-hot-spots-and-absence-of-interior-critical-points-on-smooth-simply-connected-planar-domains-September-24-2026/main.pdf</x:v>
      </x:c>
      <x:c r="I365" s="3" t="str">
        <x:v>https://github.com/openai/math/blob/main/lean/docs/369.md</x:v>
      </x:c>
      <x:c r="J365" s="3" t="str">
        <x:v>Strict simply-connected smooth planar hot-spots statement has comparator scope.</x:v>
      </x:c>
      <x:c r="K365" s="3" t="str">
        <x:v>Proves a strict form of Burdzy's simply connected hot spots conjecture. On every smooth bounded simply connected planar domain, each nonzero eigenfunction for the first positive Neumann eigenvalue has no interior critical point, so all global extrema lie on the boundary. Eigenvalue multiplicity is allowed. ([Lean](lean/docs/369.md))</x:v>
      </x:c>
      <x:c r="L365" s="3" t="str">
        <x:v>Established subfield conjecture or structural programme; calibrated against Jacobian=65, cycle double cover=55, Connes rigidity=45 and Feige=35.</x:v>
      </x:c>
    </x:row>
    <x:row r="366" ht="15" customHeight="1">
      <x:c r="A366" s="7" t="str">
        <x:v>370</x:v>
      </x:c>
      <x:c r="B366" s="3" t="str">
        <x:v>The Lane–Emden and Hénon–Lane–Emden conjectures</x:v>
      </x:c>
      <x:c r="C366" s="6" t="n">
        <x:v>50</x:v>
      </x:c>
      <x:c r="D366" s="3" t="n">
        <x:f>MAX(0,C366-5)</x:f>
        <x:v>45</x:v>
      </x:c>
      <x:c r="E366" s="3" t="n">
        <x:f>MIN(99,C366+5)</x:f>
        <x:v>55</x:v>
      </x:c>
      <x:c r="F366" s="3" t="n">
        <x:v>1</x:v>
      </x:c>
      <x:c r="G366" s="3" t="str">
        <x:v>Assistant estimate; not VibeMathed</x:v>
      </x:c>
      <x:c r="H366" s="3" t="str">
        <x:v>https://github.com/openai/math/blob/main/preprints/The-Subcritical-Henon-Lane-Emden-Conjecture-September-24-2026/paper.pdf</x:v>
      </x:c>
      <x:c r="I366" s="3" t="str">
        <x:v>https://github.com/openai/math/blob/main/lean/docs/370.md</x:v>
      </x:c>
      <x:c r="J366" s="3" t="str">
        <x:v>A linked scope document exists; read it for exact theorem coverage.</x:v>
      </x:c>
      <x:c r="K366" s="3" t="str">
        <x:v>Resolves the subcritical Lane–Emden conjecture and its weighted Hénon extension. For n ≥ 2, p,q\gt 0 and real A, B, the system -\Delta u=|x|^A v^p, -\Delta v=|x|^B u^q has no positive entire solution when (n+A)/(p+1)+(n+B)/(q+1)\gt n-2, with solutions continuous at the origin and classical elsewhere. No symmetry or growth assumption is needed. Known radial existence gives the exact existence criterion for n ≥ 3 and A,B\gt -2. ([Lean](lean/docs/370.md))</x:v>
      </x:c>
      <x:c r="L366" s="3" t="str">
        <x:v>Established subfield conjecture or structural programme; calibrated against Jacobian=65, cycle double cover=55, Connes rigidity=45 and Feige=35.</x:v>
      </x:c>
    </x:row>
    <x:row r="367" ht="15" customHeight="1">
      <x:c r="A367" s="7" t="str">
        <x:v>371</x:v>
      </x:c>
      <x:c r="B367" s="3" t="str">
        <x:v>Stable blowup for the defocusing Schrödinger equation</x:v>
      </x:c>
      <x:c r="C367" s="6" t="n">
        <x:v>60</x:v>
      </x:c>
      <x:c r="D367" s="3" t="n">
        <x:f>MAX(0,C367-5)</x:f>
        <x:v>55</x:v>
      </x:c>
      <x:c r="E367" s="3" t="n">
        <x:f>MIN(99,C367+5)</x:f>
        <x:v>65</x:v>
      </x:c>
      <x:c r="F367" s="3" t="n">
        <x:v>1</x:v>
      </x:c>
      <x:c r="G367" s="3" t="str">
        <x:v>Assistant estimate; not VibeMathed</x:v>
      </x:c>
      <x:c r="H367" s="3" t="str">
        <x:v>https://github.com/openai/math/blob/main/preprints/Stable-Self-Similar-Blowup-for-a-Supercritical-Defocusing-Schrodinger-Equation-on-the-Torus-September-24-2026/paper.pdf</x:v>
      </x:c>
      <x:c r="I367" s="3" t="str">
        <x:v>https://github.com/openai/math/blob/main/lean/docs/371.md</x:v>
      </x:c>
      <x:c r="J367" s="3" t="str">
        <x:v>A linked scope document exists; read it for exact theorem coverage.</x:v>
      </x:c>
      <x:c r="K367" s="3" t="str">
        <x:v>For a sufficiently large odd nonlinearity power, constructs a nonempty open set of initial data in H^k(\mathbb T^{12}), with k &gt; 8, whose solutions of the scalar defocusing nonlinear Schrödinger equation blow up in finite time. Thus finite-time blowup is stable under Sobolev perturbations in this supercritical regime. ([Lean](lean/docs/371.md))</x:v>
      </x:c>
      <x:c r="L367" s="3" t="str">
        <x:v>Established subfield conjecture or structural programme; calibrated against Jacobian=65, cycle double cover=55, Connes rigidity=45 and Feige=35.</x:v>
      </x:c>
    </x:row>
    <x:row r="368" ht="15" customHeight="1">
      <x:c r="A368" s="7" t="str">
        <x:v>372</x:v>
      </x:c>
      <x:c r="B368" s="3" t="str">
        <x:v>Global uniqueness in smooth isotropic elasticity</x:v>
      </x:c>
      <x:c r="C368" s="6" t="n">
        <x:v>50</x:v>
      </x:c>
      <x:c r="D368" s="3" t="n">
        <x:f>MAX(0,C368-5)</x:f>
        <x:v>45</x:v>
      </x:c>
      <x:c r="E368" s="3" t="n">
        <x:f>MIN(99,C368+5)</x:f>
        <x:v>55</x:v>
      </x:c>
      <x:c r="F368" s="3" t="n">
        <x:v>1</x:v>
      </x:c>
      <x:c r="G368" s="3" t="str">
        <x:v>Assistant estimate; not VibeMathed</x:v>
      </x:c>
      <x:c r="H368" s="3" t="str">
        <x:v>https://github.com/openai/math/blob/main/preprints/Global-Uniqueness-for-the-Smooth-Isotropic-Elasticity-Inverse-Problem-September-24-2026/article.pdf</x:v>
      </x:c>
      <x:c r="I368" s="3" t="str">
        <x:v>https://github.com/openai/math/blob/main/lean/docs/372.md</x:v>
      </x:c>
      <x:c r="J368" s="3" t="str">
        <x:v>A linked scope document exists; read it for exact theorem coverage.</x:v>
      </x:c>
      <x:c r="K368" s="3" t="str">
        <x:v>Proves that full static boundary displacement-to-traction data determine both smooth real Lamé moduli on every bounded connected smooth domain in ℝ3, provided μ &gt; 0 and 3\lambda+2\mu\gt 0 on the closure. Neither analyticity, proximity to constant coefficients nor prior knowledge near the boundary is required. ([Lean](lean/docs/372.md))</x:v>
      </x:c>
      <x:c r="L368" s="3" t="str">
        <x:v>Established subfield conjecture or structural programme; calibrated against Jacobian=65, cycle double cover=55, Connes rigidity=45 and Feige=35.</x:v>
      </x:c>
    </x:row>
    <x:row r="369" ht="15" customHeight="1">
      <x:c r="A369" s="7" t="str">
        <x:v>373</x:v>
      </x:c>
      <x:c r="B369" s="3" t="str">
        <x:v>Nonattainment of the three-marginal Coulomb Monge problem</x:v>
      </x:c>
      <x:c r="C369" s="6" t="n">
        <x:v>35</x:v>
      </x:c>
      <x:c r="D369" s="3" t="n">
        <x:f>MAX(0,C369-5)</x:f>
        <x:v>30</x:v>
      </x:c>
      <x:c r="E369" s="3" t="n">
        <x:f>MIN(99,C369+5)</x:f>
        <x:v>40</x:v>
      </x:c>
      <x:c r="F369" s="3" t="n">
        <x:v>1</x:v>
      </x:c>
      <x:c r="G369" s="3" t="str">
        <x:v>Assistant estimate; not VibeMathed</x:v>
      </x:c>
      <x:c r="H369" s="3" t="str">
        <x:v>https://github.com/openai/math/blob/main/preprints/A-counterexample-to-the-Monge-ansatz-for-the-three-marginal-Coulomb-cost-September-25-2026/paper.pdf</x:v>
      </x:c>
      <x:c r="I369" s="3" t="str">
        <x:v>https://github.com/openai/math/blob/main/lean/docs/373.md</x:v>
      </x:c>
      <x:c r="J369" s="3" t="str">
        <x:v>A linked scope document exists; read it for exact theorem coverage.</x:v>
      </x:c>
      <x:c r="K369" s="3" t="str">
        <x:v>An optimal three-particle Coulomb configuration need not be a deterministic function of the first particle, even for smooth identical spatial densities. The Monge and Kantorovich infima agree, but the Monge infimum is not attained. The same phenomenon occurs for every inverse-power Riesz exponent in each dimension at least two, with a suitable density in each case. ([Lean](lean/docs/373.md))</x:v>
      </x:c>
      <x:c r="L369" s="3" t="str">
        <x:v>Specialty problem or narrower frontier; calibrated against Feige=35, swap chain=30 and typical Erdos=10.</x:v>
      </x:c>
    </x:row>
    <x:row r="370" ht="15" customHeight="1">
      <x:c r="A370" s="7" t="str">
        <x:v>374</x:v>
      </x:c>
      <x:c r="B370" s="3" t="str">
        <x:v>Sharp one-third stability of Brenier maps</x:v>
      </x:c>
      <x:c r="C370" s="6" t="n">
        <x:v>30</x:v>
      </x:c>
      <x:c r="D370" s="3" t="n">
        <x:f>MAX(0,C370-5)</x:f>
        <x:v>25</x:v>
      </x:c>
      <x:c r="E370" s="3" t="n">
        <x:f>MIN(99,C370+5)</x:f>
        <x:v>35</x:v>
      </x:c>
      <x:c r="F370" s="3" t="n">
        <x:v>1</x:v>
      </x:c>
      <x:c r="G370" s="3" t="str">
        <x:v>Assistant estimate; not VibeMathed</x:v>
      </x:c>
      <x:c r="H370" s="3" t="str">
        <x:v>https://github.com/openai/math/blob/main/preprints/Sharp-One-Third-Stability-of-Brenier-Maps-September-25-2026/article.pdf</x:v>
      </x:c>
      <x:c r="I370" s="3" t="str">
        <x:v>https://github.com/openai/math/blob/main/lean/docs/374.md</x:v>
      </x:c>
      <x:c r="J370" s="3" t="str">
        <x:v>A linked scope document exists; read it for exact theorem coverage.</x:v>
      </x:c>
      <x:c r="K370" s="3" t="str">
        <x:v>For uniform source measure ρ on a compact convex body with interior in dimension at least two, quadratic optimal transport maps satisfy \|T_\mu-T_\nu\|_{L^2(\rho)}\le C W_2(\mu,\nu)^{1/3} uniformly over targets in a fixed compact set. The exponent is sharp, even for three-atom targets, disproving Letrouit's conjectured square-root bound. ([Lean](lean/docs/374.md))</x:v>
      </x:c>
      <x:c r="L370" s="3" t="str">
        <x:v>Specialty problem or narrower frontier; calibrated against Feige=35, swap chain=30 and typical Erdos=10.</x:v>
      </x:c>
    </x:row>
    <x:row r="371" ht="15" customHeight="1">
      <x:c r="A371" s="7" t="str">
        <x:v>375</x:v>
      </x:c>
      <x:c r="B371" s="3" t="str">
        <x:v>De Giorgi's conjecture in dimension eight</x:v>
      </x:c>
      <x:c r="C371" s="6" t="n">
        <x:v>55</x:v>
      </x:c>
      <x:c r="D371" s="3" t="n">
        <x:f>MAX(0,C371-5)</x:f>
        <x:v>50</x:v>
      </x:c>
      <x:c r="E371" s="3" t="n">
        <x:f>MIN(99,C371+5)</x:f>
        <x:v>60</x:v>
      </x:c>
      <x:c r="F371" s="3" t="n">
        <x:v>1</x:v>
      </x:c>
      <x:c r="G371" s="3" t="str">
        <x:v>Assistant estimate; not VibeMathed</x:v>
      </x:c>
      <x:c r="H371" s="3" t="str">
        <x:v>https://github.com/openai/math/blob/main/preprints/De-Giorgis-conjecture-in-dimension-eight-September-26-2026/article.pdf</x:v>
      </x:c>
      <x:c r="I371" s="3" t="str"/>
      <x:c r="J371" s="3" t="str">
        <x:v>No family scope link in the catalogue; this alone does not establish absence of all formal artifacts.</x:v>
      </x:c>
      <x:c r="K371" s="3" t="str">
        <x:v>Proves De Giorgi's conjecture at its sharp dimension-eight endpoint: every entire C2 solution u:\mathbb R^8\to(-1,1) of \Delta u=u^3-u that is strictly increasing in one direction depends on only one linear coordinate. A stronger theorem classifies all stable entire solutions v:\mathbb R^7\to[-1,1] as constant wells or planar transitions, without an energy-growth assumption.</x:v>
      </x:c>
      <x:c r="L371" s="3" t="str">
        <x:v>Established subfield conjecture or structural programme; calibrated against Jacobian=65, cycle double cover=55, Connes rigidity=45 and Feige=35.</x:v>
      </x:c>
    </x:row>
    <x:row r="372" ht="15" customHeight="1">
      <x:c r="A372" s="7" t="str">
        <x:v>376</x:v>
      </x:c>
      <x:c r="B372" s="3" t="str">
        <x:v>Universal computation in forced Navier–Stokes flows</x:v>
      </x:c>
      <x:c r="C372" s="6" t="n">
        <x:v>50</x:v>
      </x:c>
      <x:c r="D372" s="3" t="n">
        <x:f>MAX(0,C372-5)</x:f>
        <x:v>45</x:v>
      </x:c>
      <x:c r="E372" s="3" t="n">
        <x:f>MIN(99,C372+5)</x:f>
        <x:v>55</x:v>
      </x:c>
      <x:c r="F372" s="3" t="n">
        <x:v>9</x:v>
      </x:c>
      <x:c r="G372" s="3" t="str">
        <x:v>Assistant estimate; not VibeMathed</x:v>
      </x:c>
      <x:c r="H372" s="3" t="str">
        <x:v>https://github.com/openai/math/blob/main/preprints/Finite-Instructions-and-Solenoidal-Shear-Flows-September-27-2026/manuscript.pdf</x:v>
      </x:c>
      <x:c r="I372" s="3" t="str">
        <x:v>https://github.com/openai/math/blob/main/lean/docs/376.md</x:v>
      </x:c>
      <x:c r="J372" s="3" t="str">
        <x:v>A linked scope document exists; read it for exact theorem coverage.</x:v>
      </x:c>
      <x:c r="K372" s="3" t="str">
        <x:v>Constructs viscous incompressible flows starting from rest on a fixed flat three-dimensional domain that perform universal computation under smooth external forcing. A terminating compiler turns a Turing machine and input into a finite program for the force, so a designated particle reaches a fixed region exactly when the machine halts. The viscosity is fixed, positive and computable. ([Lean](lean/docs/376.md))</x:v>
      </x:c>
      <x:c r="L372" s="3" t="str">
        <x:v>Established subfield conjecture or structural programme; calibrated against Jacobian=65, cycle double cover=55, Connes rigidity=45 and Feige=35.</x:v>
      </x:c>
    </x:row>
    <x:row r="373" ht="15" customHeight="1">
      <x:c r="A373" s="7" t="str">
        <x:v>377</x:v>
      </x:c>
      <x:c r="B373" s="3" t="str">
        <x:v>Interior C^{1,\alpha} regularity for infinity-harmonic functions</x:v>
      </x:c>
      <x:c r="C373" s="6" t="n">
        <x:v>55</x:v>
      </x:c>
      <x:c r="D373" s="3" t="n">
        <x:f>MAX(0,C373-5)</x:f>
        <x:v>50</x:v>
      </x:c>
      <x:c r="E373" s="3" t="n">
        <x:f>MIN(99,C373+5)</x:f>
        <x:v>60</x:v>
      </x:c>
      <x:c r="F373" s="3" t="n">
        <x:v>1</x:v>
      </x:c>
      <x:c r="G373" s="3" t="str">
        <x:v>Assistant estimate; not VibeMathed</x:v>
      </x:c>
      <x:c r="H373" s="3" t="str">
        <x:v>https://github.com/openai/math/blob/main/preprints/Uniform-Interior-C1alpha-Estimates-for-Infinity-Harmonic-Functions-October-4-2026/interior-c1-infinity-harmonic.pdf</x:v>
      </x:c>
      <x:c r="I373" s="3" t="str"/>
      <x:c r="J373" s="3" t="str">
        <x:v>No family scope link in the catalogue; this alone does not establish absence of all formal artifacts.</x:v>
      </x:c>
      <x:c r="K373" s="3" t="str">
        <x:v>Proves uniform interior C^{1,\alpha_d} regularity for bounded infinity-harmonic functions in every dimension d ≥ 3, for a positive exponent depending only on dimension. The gradient's supremum norm and Hölder seminorm on the half unit ball are bounded by a dimension-dependent constant times the oscillation on the unit ball. The exponent is not explicit.</x:v>
      </x:c>
      <x:c r="L373" s="3" t="str">
        <x:v>Established subfield conjecture or structural programme; calibrated against Jacobian=65, cycle double cover=55, Connes rigidity=45 and Feige=35.</x:v>
      </x:c>
    </x:row>
  </x:sheetData>
  <x:conditionalFormatting sqref="C2:C373">
    <x:cfRule type="colorScale" priority="1">
      <x:colorScale>
        <x:cfvo type="min"/>
        <x:cfvo type="percentile" val="50"/>
        <x:cfvo type="max"/>
        <x:color rgb="FFE9F3F5"/>
        <x:color rgb="FF80C5C9"/>
        <x:color rgb="FF0B6573"/>
      </x:colorScale>
    </x:cfRule>
  </x:conditionalFormatting>
  <x:pageMargins left="0.7" right="0.7" top="0.75" bottom="0.75" header="0.3" footer="0.3"/>
  <x:tableParts count="1">
    <x:tablePart xmlns:r="http://schemas.openxmlformats.org/officeDocument/2006/relationships" r:id="R959e8d3e22dd43d9"/>
  </x:tableParts>
</x:worksheet>
</file>

<file path=xl/worksheets/sheet5.xml><?xml version="1.0" encoding="utf-8"?>
<x:worksheet xmlns:x="http://schemas.openxmlformats.org/spreadsheetml/2006/main">
  <x:sheetPr>
    <x:tabColor rgb="FF087E8B"/>
  </x:sheetPr>
  <x:sheetViews>
    <x:sheetView showGridLines="0" workbookViewId="0">
      <x:pane xSplit="1" ySplit="1" topLeftCell="B2" activePane="bottomRight" state="frozen"/>
    </x:sheetView>
  </x:sheetViews>
  <x:sheetFormatPr defaultRowHeight="15"/>
  <x:cols>
    <x:col min="1" max="1" width="10" hidden="0" customWidth="1"/>
    <x:col min="2" max="2" width="9" hidden="0" customWidth="1"/>
    <x:col min="3" max="3" width="94" hidden="0" customWidth="1"/>
    <x:col min="4" max="4" width="12" hidden="0" customWidth="1"/>
    <x:col min="5" max="5" width="10" hidden="0" customWidth="1"/>
    <x:col min="6" max="6" width="10" hidden="0" customWidth="1"/>
    <x:col min="7" max="7" width="17" hidden="0" customWidth="1"/>
    <x:col min="8" max="8" width="52" hidden="0" customWidth="1"/>
    <x:col min="9" max="9" width="65" hidden="0" customWidth="1"/>
    <x:col min="10" max="10" width="110" hidden="0" customWidth="1"/>
  </x:cols>
  <x:sheetData>
    <x:row r="1" ht="24" customHeight="1">
      <x:c r="A1" s="5" t="str">
        <x:v>Family</x:v>
      </x:c>
      <x:c r="B1" s="5" t="str">
        <x:v>Paper</x:v>
      </x:c>
      <x:c r="C1" s="5" t="str">
        <x:v>Title</x:v>
      </x:c>
      <x:c r="D1" s="5" t="str">
        <x:v>Estimate</x:v>
      </x:c>
      <x:c r="E1" s="5" t="str">
        <x:v>Low</x:v>
      </x:c>
      <x:c r="F1" s="5" t="str">
        <x:v>High</x:v>
      </x:c>
      <x:c r="G1" s="5" t="str">
        <x:v>Family estimate</x:v>
      </x:c>
      <x:c r="H1" s="5" t="str">
        <x:v>Scoring basis</x:v>
      </x:c>
      <x:c r="I1" s="5" t="str">
        <x:v>Paper URL</x:v>
      </x:c>
      <x:c r="J1" s="5" t="str">
        <x:v>Interpretation</x:v>
      </x:c>
    </x:row>
    <x:row r="2" ht="15" customHeight="1">
      <x:c r="A2" s="7" t="str">
        <x:v>001</x:v>
      </x:c>
      <x:c r="B2" s="3" t="n">
        <x:v>1</x:v>
      </x:c>
      <x:c r="C2" s="3" t="str">
        <x:v>Milne's rationality conjecture for abelian varieties</x:v>
      </x:c>
      <x:c r="D2" s="6" t="n">
        <x:v>55</x:v>
      </x:c>
      <x:c r="E2" s="3" t="n">
        <x:f>MAX(0,D2-5)</x:f>
        <x:v>50</x:v>
      </x:c>
      <x:c r="F2" s="3" t="n">
        <x:f>MIN(99,D2+5)</x:f>
        <x:v>60</x:v>
      </x:c>
      <x:c r="G2" s="3" t="n">
        <x:v>55</x:v>
      </x:c>
      <x:c r="H2" s="3" t="str">
        <x:v>Inherited below-threshold family estimate</x:v>
      </x:c>
      <x:c r="I2" s="3" t="str">
        <x:v>https://github.com/openai/math/blob/main/preprints/Milnes-rationality-conjecture-for-abelian-varieties-September-23-2026/paper.pdf</x:v>
      </x:c>
      <x:c r="J2" s="3" t="str">
        <x:v>Assistant topic estimate from catalogue scope; not a proof audit or an official VibeMathed rating.</x:v>
      </x:c>
    </x:row>
    <x:row r="3" ht="15" customHeight="1">
      <x:c r="A3" s="7" t="str">
        <x:v>002</x:v>
      </x:c>
      <x:c r="B3" s="3" t="n">
        <x:v>1</x:v>
      </x:c>
      <x:c r="C3" s="3" t="str">
        <x:v>Exact Birch–Swinnerton-Dyer Formula from Low Selmer Corank</x:v>
      </x:c>
      <x:c r="D3" s="6" t="n">
        <x:v>80</x:v>
      </x:c>
      <x:c r="E3" s="3" t="n">
        <x:f>MAX(0,D3-5)</x:f>
        <x:v>75</x:v>
      </x:c>
      <x:c r="F3" s="3" t="n">
        <x:f>MIN(99,D3+5)</x:f>
        <x:v>85</x:v>
      </x:c>
      <x:c r="G3" s="3" t="n">
        <x:v>80</x:v>
      </x:c>
      <x:c r="H3" s="3" t="str">
        <x:v>Separate manuscript scope screening</x:v>
      </x:c>
      <x:c r="I3" s="3" t="str">
        <x:v>https://github.com/openai/math/blob/main/preprints/Exact-Birch-Swinnerton-Dyer-Formula-from-Low-Selmer-Corank-October-3-2026/exact-bsd-low-selmer-corank.pdf</x:v>
      </x:c>
      <x:c r="J3" s="3" t="str">
        <x:v>Assistant topic estimate from catalogue scope; not a proof audit or an official VibeMathed rating.</x:v>
      </x:c>
    </x:row>
    <x:row r="4" ht="15" customHeight="1">
      <x:c r="A4" s="7" t="str">
        <x:v>002</x:v>
      </x:c>
      <x:c r="B4" s="3" t="n">
        <x:v>2</x:v>
      </x:c>
      <x:c r="C4" s="3" t="str">
        <x:v>The Selmer converse for elliptic curves at every prime</x:v>
      </x:c>
      <x:c r="D4" s="6" t="n">
        <x:v>65</x:v>
      </x:c>
      <x:c r="E4" s="3" t="n">
        <x:f>MAX(0,D4-5)</x:f>
        <x:v>60</x:v>
      </x:c>
      <x:c r="F4" s="3" t="n">
        <x:f>MIN(99,D4+5)</x:f>
        <x:v>70</x:v>
      </x:c>
      <x:c r="G4" s="3" t="n">
        <x:v>80</x:v>
      </x:c>
      <x:c r="H4" s="3" t="str">
        <x:v>Separate manuscript scope screening</x:v>
      </x:c>
      <x:c r="I4" s="3" t="str">
        <x:v>https://github.com/openai/math/blob/main/preprints/The-Selmer-converse-for-elliptic-curves-at-every-prime-September-24-2026/main.pdf</x:v>
      </x:c>
      <x:c r="J4" s="3" t="str">
        <x:v>Assistant topic estimate from catalogue scope; not a proof audit or an official VibeMathed rating.</x:v>
      </x:c>
    </x:row>
    <x:row r="5" ht="15" customHeight="1">
      <x:c r="A5" s="7" t="str">
        <x:v>002</x:v>
      </x:c>
      <x:c r="B5" s="3" t="n">
        <x:v>3</x:v>
      </x:c>
      <x:c r="C5" s="3" t="str">
        <x:v>The two-primary Birch–Swinnerton-Dyer formula in Selmer corank at most one</x:v>
      </x:c>
      <x:c r="D5" s="6" t="n">
        <x:v>65</x:v>
      </x:c>
      <x:c r="E5" s="3" t="n">
        <x:f>MAX(0,D5-5)</x:f>
        <x:v>60</x:v>
      </x:c>
      <x:c r="F5" s="3" t="n">
        <x:f>MIN(99,D5+5)</x:f>
        <x:v>70</x:v>
      </x:c>
      <x:c r="G5" s="3" t="n">
        <x:v>80</x:v>
      </x:c>
      <x:c r="H5" s="3" t="str">
        <x:v>Separate manuscript scope screening</x:v>
      </x:c>
      <x:c r="I5" s="3" t="str">
        <x:v>https://github.com/openai/math/blob/main/preprints/The-two-primary-Birch-Swinnerton-Dyer-formula-in-Selmer-corank-at-most-one-September-24-2026/paper.pdf</x:v>
      </x:c>
      <x:c r="J5" s="3" t="str">
        <x:v>Assistant topic estimate from catalogue scope; not a proof audit or an official VibeMathed rating.</x:v>
      </x:c>
    </x:row>
    <x:row r="6" ht="15" customHeight="1">
      <x:c r="A6" s="7" t="str">
        <x:v>003</x:v>
      </x:c>
      <x:c r="B6" s="3" t="n">
        <x:v>1</x:v>
      </x:c>
      <x:c r="C6" s="3" t="str">
        <x:v>The Quasi-Riemann Hypothesis: A Zero-Free Half-Plane \Re s\gt 7/8</x:v>
      </x:c>
      <x:c r="D6" s="6" t="n">
        <x:v>90</x:v>
      </x:c>
      <x:c r="E6" s="3" t="n">
        <x:f>MAX(0,D6-5)</x:f>
        <x:v>85</x:v>
      </x:c>
      <x:c r="F6" s="3" t="n">
        <x:f>MIN(99,D6+5)</x:f>
        <x:v>95</x:v>
      </x:c>
      <x:c r="G6" s="3" t="n">
        <x:v>90</x:v>
      </x:c>
      <x:c r="H6" s="3" t="str">
        <x:v>Separate manuscript scope screening</x:v>
      </x:c>
      <x:c r="I6" s="3" t="str">
        <x:v>https://github.com/openai/math/blob/main/preprints/The-Quasi-Riemann-Hypothesis-September-30-2026/paper.pdf</x:v>
      </x:c>
      <x:c r="J6" s="3" t="str">
        <x:v>Assistant topic estimate from catalogue scope; not a proof audit or an official VibeMathed rating.</x:v>
      </x:c>
    </x:row>
    <x:row r="7" ht="15" customHeight="1">
      <x:c r="A7" s="7" t="str">
        <x:v>003</x:v>
      </x:c>
      <x:c r="B7" s="3" t="n">
        <x:v>2</x:v>
      </x:c>
      <x:c r="C7" s="3" t="str">
        <x:v>The Quasi-Riemann Hypothesis (alternate 11/12 proof)</x:v>
      </x:c>
      <x:c r="D7" s="6" t="n">
        <x:v>90</x:v>
      </x:c>
      <x:c r="E7" s="3" t="n">
        <x:f>MAX(0,D7-5)</x:f>
        <x:v>85</x:v>
      </x:c>
      <x:c r="F7" s="3" t="n">
        <x:f>MIN(99,D7+5)</x:f>
        <x:v>95</x:v>
      </x:c>
      <x:c r="G7" s="3" t="n">
        <x:v>90</x:v>
      </x:c>
      <x:c r="H7" s="3" t="str">
        <x:v>Separate manuscript scope screening</x:v>
      </x:c>
      <x:c r="I7" s="3" t="str">
        <x:v>https://github.com/openai/math/blob/main/preprints/The-Quasi-Riemann-Hypothesis-October-5-2026/paper2.pdf</x:v>
      </x:c>
      <x:c r="J7" s="3" t="str">
        <x:v>Assistant topic estimate from catalogue scope; not a proof audit or an official VibeMathed rating.</x:v>
      </x:c>
    </x:row>
    <x:row r="8" ht="15" customHeight="1">
      <x:c r="A8" s="7" t="str">
        <x:v>003</x:v>
      </x:c>
      <x:c r="B8" s="3" t="n">
        <x:v>3</x:v>
      </x:c>
      <x:c r="C8" s="3" t="str">
        <x:v>Uniform exclusion of Landau–Siegel zeros</x:v>
      </x:c>
      <x:c r="D8" s="6" t="n">
        <x:v>75</x:v>
      </x:c>
      <x:c r="E8" s="3" t="n">
        <x:f>MAX(0,D8-5)</x:f>
        <x:v>70</x:v>
      </x:c>
      <x:c r="F8" s="3" t="n">
        <x:f>MIN(99,D8+5)</x:f>
        <x:v>80</x:v>
      </x:c>
      <x:c r="G8" s="3" t="n">
        <x:v>90</x:v>
      </x:c>
      <x:c r="H8" s="3" t="str">
        <x:v>Separate manuscript scope screening</x:v>
      </x:c>
      <x:c r="I8" s="3" t="str">
        <x:v>https://github.com/openai/math/blob/main/preprints/Uniform-exclusion-of-Landau-Siegel-zeros-October-1-2026/paper.pdf</x:v>
      </x:c>
      <x:c r="J8" s="3" t="str">
        <x:v>Assistant topic estimate from catalogue scope; not a proof audit or an official VibeMathed rating.</x:v>
      </x:c>
    </x:row>
    <x:row r="9" ht="15" customHeight="1">
      <x:c r="A9" s="7" t="str">
        <x:v>004</x:v>
      </x:c>
      <x:c r="B9" s="3" t="n">
        <x:v>1</x:v>
      </x:c>
      <x:c r="C9" s="3" t="str">
        <x:v>Hilbert’s tenth problem over the rational numbers</x:v>
      </x:c>
      <x:c r="D9" s="6" t="n">
        <x:v>80</x:v>
      </x:c>
      <x:c r="E9" s="3" t="n">
        <x:f>MAX(0,D9-5)</x:f>
        <x:v>75</x:v>
      </x:c>
      <x:c r="F9" s="3" t="n">
        <x:f>MIN(99,D9+5)</x:f>
        <x:v>85</x:v>
      </x:c>
      <x:c r="G9" s="3" t="n">
        <x:v>80</x:v>
      </x:c>
      <x:c r="H9" s="3" t="str">
        <x:v>Separate manuscript scope screening</x:v>
      </x:c>
      <x:c r="I9" s="3" t="str">
        <x:v>https://github.com/openai/math/blob/main/preprints/Hilberts-tenth-problem-over-the-rational-numbers-September-24-2026/main.pdf</x:v>
      </x:c>
      <x:c r="J9" s="3" t="str">
        <x:v>Assistant topic estimate from catalogue scope; not a proof audit or an official VibeMathed rating.</x:v>
      </x:c>
    </x:row>
    <x:row r="10" ht="15" customHeight="1">
      <x:c r="A10" s="7" t="str">
        <x:v>004</x:v>
      </x:c>
      <x:c r="B10" s="3" t="n">
        <x:v>2</x:v>
      </x:c>
      <x:c r="C10" s="3" t="str">
        <x:v>A pointwise 2-converse for elliptic curves with rational two-torsion</x:v>
      </x:c>
      <x:c r="D10" s="6" t="n">
        <x:v>50</x:v>
      </x:c>
      <x:c r="E10" s="3" t="n">
        <x:f>MAX(0,D10-5)</x:f>
        <x:v>45</x:v>
      </x:c>
      <x:c r="F10" s="3" t="n">
        <x:f>MIN(99,D10+5)</x:f>
        <x:v>55</x:v>
      </x:c>
      <x:c r="G10" s="3" t="n">
        <x:v>80</x:v>
      </x:c>
      <x:c r="H10" s="3" t="str">
        <x:v>Separate manuscript scope screening</x:v>
      </x:c>
      <x:c r="I10" s="3" t="str">
        <x:v>https://github.com/openai/math/blob/main/preprints/A-pointwise-2-converse-for-elliptic-curves-with-rational-two-torsion-September-24-2026/paper.pdf</x:v>
      </x:c>
      <x:c r="J10" s="3" t="str">
        <x:v>Assistant topic estimate from catalogue scope; not a proof audit or an official VibeMathed rating.</x:v>
      </x:c>
    </x:row>
    <x:row r="11" ht="15" customHeight="1">
      <x:c r="A11" s="7" t="str">
        <x:v>005</x:v>
      </x:c>
      <x:c r="B11" s="3" t="n">
        <x:v>1</x:v>
      </x:c>
      <x:c r="C11" s="3" t="str">
        <x:v>Catalan's constant is irrational</x:v>
      </x:c>
      <x:c r="D11" s="6" t="n">
        <x:v>60</x:v>
      </x:c>
      <x:c r="E11" s="3" t="n">
        <x:f>MAX(0,D11-5)</x:f>
        <x:v>55</x:v>
      </x:c>
      <x:c r="F11" s="3" t="n">
        <x:f>MIN(99,D11+5)</x:f>
        <x:v>65</x:v>
      </x:c>
      <x:c r="G11" s="3" t="n">
        <x:v>60</x:v>
      </x:c>
      <x:c r="H11" s="3" t="str">
        <x:v>Inherited below-threshold family estimate</x:v>
      </x:c>
      <x:c r="I11" s="3" t="str">
        <x:v>https://github.com/openai/math/blob/main/preprints/Catalans-constant-is-irrational-September-24-2026/paper.pdf</x:v>
      </x:c>
      <x:c r="J11" s="3" t="str">
        <x:v>Assistant topic estimate from catalogue scope; not a proof audit or an official VibeMathed rating.</x:v>
      </x:c>
    </x:row>
    <x:row r="12" ht="15" customHeight="1">
      <x:c r="A12" s="7" t="str">
        <x:v>006</x:v>
      </x:c>
      <x:c r="B12" s="3" t="n">
        <x:v>1</x:v>
      </x:c>
      <x:c r="C12" s="3" t="str">
        <x:v>Goldfeld's analytic density conjecture and the 2-converse for elliptic curves</x:v>
      </x:c>
      <x:c r="D12" s="6" t="n">
        <x:v>75</x:v>
      </x:c>
      <x:c r="E12" s="3" t="n">
        <x:f>MAX(0,D12-5)</x:f>
        <x:v>70</x:v>
      </x:c>
      <x:c r="F12" s="3" t="n">
        <x:f>MIN(99,D12+5)</x:f>
        <x:v>80</x:v>
      </x:c>
      <x:c r="G12" s="3" t="n">
        <x:v>75</x:v>
      </x:c>
      <x:c r="H12" s="3" t="str">
        <x:v>Separate manuscript scope screening</x:v>
      </x:c>
      <x:c r="I12" s="3" t="str">
        <x:v>https://github.com/openai/math/blob/main/preprints/Goldfelds-analytic-density-conjecture-and-the-2-converse-for-elliptic-curves-September-23-2026/paper.pdf</x:v>
      </x:c>
      <x:c r="J12" s="3" t="str">
        <x:v>Assistant topic estimate from catalogue scope; not a proof audit or an official VibeMathed rating.</x:v>
      </x:c>
    </x:row>
    <x:row r="13" ht="15" customHeight="1">
      <x:c r="A13" s="7" t="str">
        <x:v>006</x:v>
      </x:c>
      <x:c r="B13" s="3" t="n">
        <x:v>2</x:v>
      </x:c>
      <x:c r="C13" s="3" t="str">
        <x:v>The mean analytic rank of quadratic twists of elliptic curves</x:v>
      </x:c>
      <x:c r="D13" s="6" t="n">
        <x:v>70</x:v>
      </x:c>
      <x:c r="E13" s="3" t="n">
        <x:f>MAX(0,D13-5)</x:f>
        <x:v>65</x:v>
      </x:c>
      <x:c r="F13" s="3" t="n">
        <x:f>MIN(99,D13+5)</x:f>
        <x:v>75</x:v>
      </x:c>
      <x:c r="G13" s="3" t="n">
        <x:v>75</x:v>
      </x:c>
      <x:c r="H13" s="3" t="str">
        <x:v>Separate manuscript scope screening</x:v>
      </x:c>
      <x:c r="I13" s="3" t="str">
        <x:v>https://github.com/openai/math/blob/main/preprints/The-mean-analytic-rank-of-quadratic-twists-of-elliptic-curves-September-23-2026/paper.pdf</x:v>
      </x:c>
      <x:c r="J13" s="3" t="str">
        <x:v>Assistant topic estimate from catalogue scope; not a proof audit or an official VibeMathed rating.</x:v>
      </x:c>
    </x:row>
    <x:row r="14" ht="15" customHeight="1">
      <x:c r="A14" s="7" t="str">
        <x:v>007</x:v>
      </x:c>
      <x:c r="B14" s="3" t="n">
        <x:v>1</x:v>
      </x:c>
      <x:c r="C14" s="3" t="str">
        <x:v>Ordinary two-point correlations of multiplicative functions</x:v>
      </x:c>
      <x:c r="D14" s="6" t="n">
        <x:v>70</x:v>
      </x:c>
      <x:c r="E14" s="3" t="n">
        <x:f>MAX(0,D14-5)</x:f>
        <x:v>65</x:v>
      </x:c>
      <x:c r="F14" s="3" t="n">
        <x:f>MIN(99,D14+5)</x:f>
        <x:v>75</x:v>
      </x:c>
      <x:c r="G14" s="3" t="n">
        <x:v>70</x:v>
      </x:c>
      <x:c r="H14" s="3" t="str">
        <x:v>Separate manuscript scope screening</x:v>
      </x:c>
      <x:c r="I14" s="3" t="str">
        <x:v>https://github.com/openai/math/blob/main/preprints/Ordinary-two-point-correlations-of-multiplicative-functions-September-24-2026/final.pdf</x:v>
      </x:c>
      <x:c r="J14" s="3" t="str">
        <x:v>Assistant topic estimate from catalogue scope; not a proof audit or an official VibeMathed rating.</x:v>
      </x:c>
    </x:row>
    <x:row r="15" ht="15" customHeight="1">
      <x:c r="A15" s="7" t="str">
        <x:v>008</x:v>
      </x:c>
      <x:c r="B15" s="3" t="n">
        <x:v>1</x:v>
      </x:c>
      <x:c r="C15" s="3" t="str">
        <x:v>The Deligne-Drinfeld conjecture</x:v>
      </x:c>
      <x:c r="D15" s="6" t="n">
        <x:v>65</x:v>
      </x:c>
      <x:c r="E15" s="3" t="n">
        <x:f>MAX(0,D15-5)</x:f>
        <x:v>60</x:v>
      </x:c>
      <x:c r="F15" s="3" t="n">
        <x:f>MIN(99,D15+5)</x:f>
        <x:v>70</x:v>
      </x:c>
      <x:c r="G15" s="3" t="n">
        <x:v>65</x:v>
      </x:c>
      <x:c r="H15" s="3" t="str">
        <x:v>Separate manuscript scope screening</x:v>
      </x:c>
      <x:c r="I15" s="3" t="str">
        <x:v>https://github.com/openai/math/blob/main/preprints/The-Deligne-Drinfeld-conjecture-September-23-2026/paper.pdf</x:v>
      </x:c>
      <x:c r="J15" s="3" t="str">
        <x:v>Assistant topic estimate from catalogue scope; not a proof audit or an official VibeMathed rating.</x:v>
      </x:c>
    </x:row>
    <x:row r="16" ht="15" customHeight="1">
      <x:c r="A16" s="7" t="str">
        <x:v>009</x:v>
      </x:c>
      <x:c r="B16" s="3" t="n">
        <x:v>1</x:v>
      </x:c>
      <x:c r="C16" s="3" t="str">
        <x:v>Reconstruction of Function Fields from Mod-ℓ Milnor K-Theory</x:v>
      </x:c>
      <x:c r="D16" s="6" t="n">
        <x:v>60</x:v>
      </x:c>
      <x:c r="E16" s="3" t="n">
        <x:f>MAX(0,D16-5)</x:f>
        <x:v>55</x:v>
      </x:c>
      <x:c r="F16" s="3" t="n">
        <x:f>MIN(99,D16+5)</x:f>
        <x:v>65</x:v>
      </x:c>
      <x:c r="G16" s="3" t="n">
        <x:v>60</x:v>
      </x:c>
      <x:c r="H16" s="3" t="str">
        <x:v>Inherited below-threshold family estimate</x:v>
      </x:c>
      <x:c r="I16" s="3" t="str">
        <x:v>https://github.com/openai/math/blob/main/preprints/Reconstruction-of-Function-Fields-from-Mod-ell-Milnor-K-Theory-October-5-2026/mod-ell-bogomolov-pop.pdf</x:v>
      </x:c>
      <x:c r="J16" s="3" t="str">
        <x:v>Assistant topic estimate from catalogue scope; not a proof audit or an official VibeMathed rating.</x:v>
      </x:c>
    </x:row>
    <x:row r="17" ht="15" customHeight="1">
      <x:c r="A17" s="7" t="str">
        <x:v>009</x:v>
      </x:c>
      <x:c r="B17" s="3" t="n">
        <x:v>2</x:v>
      </x:c>
      <x:c r="C17" s="3" t="str">
        <x:v>Reconstruction from Milnor K-theory modulo the characteristic</x:v>
      </x:c>
      <x:c r="D17" s="6" t="n">
        <x:v>60</x:v>
      </x:c>
      <x:c r="E17" s="3" t="n">
        <x:f>MAX(0,D17-5)</x:f>
        <x:v>55</x:v>
      </x:c>
      <x:c r="F17" s="3" t="n">
        <x:f>MIN(99,D17+5)</x:f>
        <x:v>65</x:v>
      </x:c>
      <x:c r="G17" s="3" t="n">
        <x:v>60</x:v>
      </x:c>
      <x:c r="H17" s="3" t="str">
        <x:v>Inherited below-threshold family estimate</x:v>
      </x:c>
      <x:c r="I17" s="3" t="str">
        <x:v>https://github.com/openai/math/blob/main/preprints/Reconstruction-from-Milnor-K-theory-modulo-the-characteristic-October-5-2026/paper.pdf</x:v>
      </x:c>
      <x:c r="J17" s="3" t="str">
        <x:v>Assistant topic estimate from catalogue scope; not a proof audit or an official VibeMathed rating.</x:v>
      </x:c>
    </x:row>
    <x:row r="18" ht="15" customHeight="1">
      <x:c r="A18" s="7" t="str">
        <x:v>009</x:v>
      </x:c>
      <x:c r="B18" s="3" t="n">
        <x:v>3</x:v>
      </x:c>
      <x:c r="C18" s="3" t="str">
        <x:v>The Bogomolov-Pop reconstruction theorem</x:v>
      </x:c>
      <x:c r="D18" s="6" t="n">
        <x:v>60</x:v>
      </x:c>
      <x:c r="E18" s="3" t="n">
        <x:f>MAX(0,D18-5)</x:f>
        <x:v>55</x:v>
      </x:c>
      <x:c r="F18" s="3" t="n">
        <x:f>MIN(99,D18+5)</x:f>
        <x:v>65</x:v>
      </x:c>
      <x:c r="G18" s="3" t="n">
        <x:v>60</x:v>
      </x:c>
      <x:c r="H18" s="3" t="str">
        <x:v>Inherited below-threshold family estimate</x:v>
      </x:c>
      <x:c r="I18" s="3" t="str">
        <x:v>https://github.com/openai/math/blob/main/preprints/The-Bogomolov-Pop-reconstruction-theorem-September-23-2026/paper.pdf</x:v>
      </x:c>
      <x:c r="J18" s="3" t="str">
        <x:v>Assistant topic estimate from catalogue scope; not a proof audit or an official VibeMathed rating.</x:v>
      </x:c>
    </x:row>
    <x:row r="19" ht="15" customHeight="1">
      <x:c r="A19" s="7" t="str">
        <x:v>010</x:v>
      </x:c>
      <x:c r="B19" s="3" t="n">
        <x:v>1</x:v>
      </x:c>
      <x:c r="C19" s="3" t="str">
        <x:v>Unrestricted pro-modularity at the prime two</x:v>
      </x:c>
      <x:c r="D19" s="6" t="n">
        <x:v>65</x:v>
      </x:c>
      <x:c r="E19" s="3" t="n">
        <x:f>MAX(0,D19-5)</x:f>
        <x:v>60</x:v>
      </x:c>
      <x:c r="F19" s="3" t="n">
        <x:f>MIN(99,D19+5)</x:f>
        <x:v>70</x:v>
      </x:c>
      <x:c r="G19" s="3" t="n">
        <x:v>65</x:v>
      </x:c>
      <x:c r="H19" s="3" t="str">
        <x:v>Separate manuscript scope screening</x:v>
      </x:c>
      <x:c r="I19" s="3" t="str">
        <x:v>https://github.com/openai/math/blob/main/preprints/Unrestricted-pro-modularity-at-the-prime-two-October-4-2026/two-adic-promodularity.pdf</x:v>
      </x:c>
      <x:c r="J19" s="3" t="str">
        <x:v>Assistant topic estimate from catalogue scope; not a proof audit or an official VibeMathed rating.</x:v>
      </x:c>
    </x:row>
    <x:row r="20" ht="15" customHeight="1">
      <x:c r="A20" s="7" t="str">
        <x:v>010</x:v>
      </x:c>
      <x:c r="B20" s="3" t="n">
        <x:v>2</x:v>
      </x:c>
      <x:c r="C20" s="3" t="str">
        <x:v>The Dimension of the Two-Adic Hecke Algebra at Odd Level</x:v>
      </x:c>
      <x:c r="D20" s="6" t="n">
        <x:v>45</x:v>
      </x:c>
      <x:c r="E20" s="3" t="n">
        <x:f>MAX(0,D20-5)</x:f>
        <x:v>40</x:v>
      </x:c>
      <x:c r="F20" s="3" t="n">
        <x:f>MIN(99,D20+5)</x:f>
        <x:v>50</x:v>
      </x:c>
      <x:c r="G20" s="3" t="n">
        <x:v>65</x:v>
      </x:c>
      <x:c r="H20" s="3" t="str">
        <x:v>Separate manuscript scope screening</x:v>
      </x:c>
      <x:c r="I20" s="3" t="str">
        <x:v>https://github.com/openai/math/blob/main/preprints/The-Dimension-of-the-Two-Adic-Hecke-Algebra-at-Odd-Level-October-5-2026/two-adic-hecke.pdf</x:v>
      </x:c>
      <x:c r="J20" s="3" t="str">
        <x:v>Assistant topic estimate from catalogue scope; not a proof audit or an official VibeMathed rating.</x:v>
      </x:c>
    </x:row>
    <x:row r="21" ht="15" customHeight="1">
      <x:c r="A21" s="7" t="str">
        <x:v>010</x:v>
      </x:c>
      <x:c r="B21" s="3" t="n">
        <x:v>3</x:v>
      </x:c>
      <x:c r="C21" s="3" t="str">
        <x:v>Fontaine–Mazur modularity at the prime 2</x:v>
      </x:c>
      <x:c r="D21" s="6" t="n">
        <x:v>65</x:v>
      </x:c>
      <x:c r="E21" s="3" t="n">
        <x:f>MAX(0,D21-5)</x:f>
        <x:v>60</x:v>
      </x:c>
      <x:c r="F21" s="3" t="n">
        <x:f>MIN(99,D21+5)</x:f>
        <x:v>70</x:v>
      </x:c>
      <x:c r="G21" s="3" t="n">
        <x:v>65</x:v>
      </x:c>
      <x:c r="H21" s="3" t="str">
        <x:v>Separate manuscript scope screening</x:v>
      </x:c>
      <x:c r="I21" s="3" t="str">
        <x:v>https://github.com/openai/math/blob/main/preprints/Fontaine-Mazur-modularity-at-the-prime-2-September-23-2026/paper.pdf</x:v>
      </x:c>
      <x:c r="J21" s="3" t="str">
        <x:v>Assistant topic estimate from catalogue scope; not a proof audit or an official VibeMathed rating.</x:v>
      </x:c>
    </x:row>
    <x:row r="22" ht="15" customHeight="1">
      <x:c r="A22" s="7" t="str">
        <x:v>011</x:v>
      </x:c>
      <x:c r="B22" s="3" t="n">
        <x:v>1</x:v>
      </x:c>
      <x:c r="C22" s="3" t="str">
        <x:v>Weighted dilation graphs, smooth shifted primes and totient fibers</x:v>
      </x:c>
      <x:c r="D22" s="6" t="n">
        <x:v>40</x:v>
      </x:c>
      <x:c r="E22" s="3" t="n">
        <x:f>MAX(0,D22-5)</x:f>
        <x:v>35</x:v>
      </x:c>
      <x:c r="F22" s="3" t="n">
        <x:f>MIN(99,D22+5)</x:f>
        <x:v>45</x:v>
      </x:c>
      <x:c r="G22" s="3" t="n">
        <x:v>40</x:v>
      </x:c>
      <x:c r="H22" s="3" t="str">
        <x:v>Inherited below-threshold family estimate</x:v>
      </x:c>
      <x:c r="I22" s="3" t="str">
        <x:v>https://github.com/openai/math/blob/main/preprints/Weighted-Dilation-Graphs-Smooth-Shifted-Primes-and-Totient-Fibers-September-24-2026/paper.pdf</x:v>
      </x:c>
      <x:c r="J22" s="3" t="str">
        <x:v>Assistant topic estimate from catalogue scope; not a proof audit or an official VibeMathed rating.</x:v>
      </x:c>
    </x:row>
    <x:row r="23" ht="15" customHeight="1">
      <x:c r="A23" s="7" t="str">
        <x:v>011</x:v>
      </x:c>
      <x:c r="B23" s="3" t="n">
        <x:v>2</x:v>
      </x:c>
      <x:c r="C23" s="3" t="str">
        <x:v>The Poisson-Dirichlet law for prime predecessors</x:v>
      </x:c>
      <x:c r="D23" s="6" t="n">
        <x:v>40</x:v>
      </x:c>
      <x:c r="E23" s="3" t="n">
        <x:f>MAX(0,D23-5)</x:f>
        <x:v>35</x:v>
      </x:c>
      <x:c r="F23" s="3" t="n">
        <x:f>MIN(99,D23+5)</x:f>
        <x:v>45</x:v>
      </x:c>
      <x:c r="G23" s="3" t="n">
        <x:v>40</x:v>
      </x:c>
      <x:c r="H23" s="3" t="str">
        <x:v>Inherited below-threshold family estimate</x:v>
      </x:c>
      <x:c r="I23" s="3" t="str">
        <x:v>https://github.com/openai/math/blob/main/preprints/The-Poisson-Dirichlet-Law-for-Prime-Predecessors-September-24-2026/paper.pdf</x:v>
      </x:c>
      <x:c r="J23" s="3" t="str">
        <x:v>Assistant topic estimate from catalogue scope; not a proof audit or an official VibeMathed rating.</x:v>
      </x:c>
    </x:row>
    <x:row r="24" ht="15" customHeight="1">
      <x:c r="A24" s="7" t="str">
        <x:v>011</x:v>
      </x:c>
      <x:c r="B24" s="3" t="n">
        <x:v>3</x:v>
      </x:c>
      <x:c r="C24" s="3" t="str">
        <x:v>Prime Predecessors with an Even Number of Prime Factors</x:v>
      </x:c>
      <x:c r="D24" s="6" t="n">
        <x:v>40</x:v>
      </x:c>
      <x:c r="E24" s="3" t="n">
        <x:f>MAX(0,D24-5)</x:f>
        <x:v>35</x:v>
      </x:c>
      <x:c r="F24" s="3" t="n">
        <x:f>MIN(99,D24+5)</x:f>
        <x:v>45</x:v>
      </x:c>
      <x:c r="G24" s="3" t="n">
        <x:v>40</x:v>
      </x:c>
      <x:c r="H24" s="3" t="str">
        <x:v>Inherited below-threshold family estimate</x:v>
      </x:c>
      <x:c r="I24" s="3" t="str">
        <x:v>https://github.com/openai/math/blob/main/preprints/Prime-Predecessors-with-an-Even-Number-of-Prime-Factors-September-17-2026/paper.pdf</x:v>
      </x:c>
      <x:c r="J24" s="3" t="str">
        <x:v>Assistant topic estimate from catalogue scope; not a proof audit or an official VibeMathed rating.</x:v>
      </x:c>
    </x:row>
    <x:row r="25" ht="15" customHeight="1">
      <x:c r="A25" s="7" t="str">
        <x:v>012</x:v>
      </x:c>
      <x:c r="B25" s="3" t="n">
        <x:v>1</x:v>
      </x:c>
      <x:c r="C25" s="3" t="str">
        <x:v>The joint Dickman law for consecutive integers</x:v>
      </x:c>
      <x:c r="D25" s="6" t="n">
        <x:v>40</x:v>
      </x:c>
      <x:c r="E25" s="3" t="n">
        <x:f>MAX(0,D25-5)</x:f>
        <x:v>35</x:v>
      </x:c>
      <x:c r="F25" s="3" t="n">
        <x:f>MIN(99,D25+5)</x:f>
        <x:v>45</x:v>
      </x:c>
      <x:c r="G25" s="3" t="n">
        <x:v>40</x:v>
      </x:c>
      <x:c r="H25" s="3" t="str">
        <x:v>Inherited below-threshold family estimate</x:v>
      </x:c>
      <x:c r="I25" s="3" t="str">
        <x:v>https://github.com/openai/math/blob/main/preprints/The-joint-Dickman-law-for-consecutive-integers-September-24-2026/paper.pdf</x:v>
      </x:c>
      <x:c r="J25" s="3" t="str">
        <x:v>Assistant topic estimate from catalogue scope; not a proof audit or an official VibeMathed rating.</x:v>
      </x:c>
    </x:row>
    <x:row r="26" ht="15" customHeight="1">
      <x:c r="A26" s="7" t="str">
        <x:v>013</x:v>
      </x:c>
      <x:c r="B26" s="3" t="n">
        <x:v>1</x:v>
      </x:c>
      <x:c r="C26" s="3" t="str">
        <x:v>The additive indecomposability of the primes</x:v>
      </x:c>
      <x:c r="D26" s="6" t="n">
        <x:v>40</x:v>
      </x:c>
      <x:c r="E26" s="3" t="n">
        <x:f>MAX(0,D26-5)</x:f>
        <x:v>35</x:v>
      </x:c>
      <x:c r="F26" s="3" t="n">
        <x:f>MIN(99,D26+5)</x:f>
        <x:v>45</x:v>
      </x:c>
      <x:c r="G26" s="3" t="n">
        <x:v>40</x:v>
      </x:c>
      <x:c r="H26" s="3" t="str">
        <x:v>Inherited below-threshold family estimate</x:v>
      </x:c>
      <x:c r="I26" s="3" t="str">
        <x:v>https://github.com/openai/math/blob/main/preprints/the-additive-indecomposability-of-the-primes-September-24-2026/paper.pdf</x:v>
      </x:c>
      <x:c r="J26" s="3" t="str">
        <x:v>Assistant topic estimate from catalogue scope; not a proof audit or an official VibeMathed rating.</x:v>
      </x:c>
    </x:row>
    <x:row r="27" ht="15" customHeight="1">
      <x:c r="A27" s="7" t="str">
        <x:v>014</x:v>
      </x:c>
      <x:c r="B27" s="3" t="n">
        <x:v>1</x:v>
      </x:c>
      <x:c r="C27" s="3" t="str">
        <x:v>Global Arthur Enhancements of Cuspidal Excursion Parameters</x:v>
      </x:c>
      <x:c r="D27" s="6" t="n">
        <x:v>55</x:v>
      </x:c>
      <x:c r="E27" s="3" t="n">
        <x:f>MAX(0,D27-5)</x:f>
        <x:v>50</x:v>
      </x:c>
      <x:c r="F27" s="3" t="n">
        <x:f>MIN(99,D27+5)</x:f>
        <x:v>60</x:v>
      </x:c>
      <x:c r="G27" s="3" t="n">
        <x:v>85</x:v>
      </x:c>
      <x:c r="H27" s="3" t="str">
        <x:v>Separate manuscript scope screening</x:v>
      </x:c>
      <x:c r="I27" s="3" t="str">
        <x:v>https://github.com/openai/math/blob/main/preprints/Global-Arthur-Enhancements-of-Cuspidal-Excursion-Parameters-October-5-2026/manuscript.pdf</x:v>
      </x:c>
      <x:c r="J27" s="3" t="str">
        <x:v>Assistant topic estimate from catalogue scope; not a proof audit or an official VibeMathed rating.</x:v>
      </x:c>
    </x:row>
    <x:row r="28" ht="15" customHeight="1">
      <x:c r="A28" s="7" t="str">
        <x:v>014</x:v>
      </x:c>
      <x:c r="B28" s="3" t="n">
        <x:v>2</x:v>
      </x:c>
      <x:c r="C28" s="3" t="str">
        <x:v>Rationality of the Canonical Unramified Arthur Filtration</x:v>
      </x:c>
      <x:c r="D28" s="6" t="n">
        <x:v>40</x:v>
      </x:c>
      <x:c r="E28" s="3" t="n">
        <x:f>MAX(0,D28-5)</x:f>
        <x:v>35</x:v>
      </x:c>
      <x:c r="F28" s="3" t="n">
        <x:f>MIN(99,D28+5)</x:f>
        <x:v>45</x:v>
      </x:c>
      <x:c r="G28" s="3" t="n">
        <x:v>85</x:v>
      </x:c>
      <x:c r="H28" s="3" t="str">
        <x:v>Separate manuscript scope screening</x:v>
      </x:c>
      <x:c r="I28" s="3" t="str">
        <x:v>https://github.com/openai/math/blob/main/preprints/Rationality-of-the-Canonical-Unramified-Arthur-Filtration-September-24-2026/paper.pdf</x:v>
      </x:c>
      <x:c r="J28" s="3" t="str">
        <x:v>Assistant topic estimate from catalogue scope; not a proof audit or an official VibeMathed rating.</x:v>
      </x:c>
    </x:row>
    <x:row r="29" ht="15" customHeight="1">
      <x:c r="A29" s="7" t="str">
        <x:v>014</x:v>
      </x:c>
      <x:c r="B29" s="3" t="n">
        <x:v>3</x:v>
      </x:c>
      <x:c r="C29" s="3" t="str">
        <x:v>Ramanujan-Arthur Decompositions of Cuspidal Functions at Full Finite Level</x:v>
      </x:c>
      <x:c r="D29" s="6" t="n">
        <x:v>65</x:v>
      </x:c>
      <x:c r="E29" s="3" t="n">
        <x:f>MAX(0,D29-5)</x:f>
        <x:v>60</x:v>
      </x:c>
      <x:c r="F29" s="3" t="n">
        <x:f>MIN(99,D29+5)</x:f>
        <x:v>70</x:v>
      </x:c>
      <x:c r="G29" s="3" t="n">
        <x:v>85</x:v>
      </x:c>
      <x:c r="H29" s="3" t="str">
        <x:v>Separate manuscript scope screening</x:v>
      </x:c>
      <x:c r="I29" s="3" t="str">
        <x:v>https://github.com/openai/math/blob/main/preprints/Ramanujan-Arthur-Decompositions-of-Cuspidal-Functions-at-Full-Finite-Level-September-24-2026/paper.pdf</x:v>
      </x:c>
      <x:c r="J29" s="3" t="str">
        <x:v>Assistant topic estimate from catalogue scope; not a proof audit or an official VibeMathed rating.</x:v>
      </x:c>
    </x:row>
    <x:row r="30" ht="15" customHeight="1">
      <x:c r="A30" s="7" t="str">
        <x:v>014</x:v>
      </x:c>
      <x:c r="B30" s="3" t="n">
        <x:v>4</x:v>
      </x:c>
      <x:c r="C30" s="3" t="str">
        <x:v>Temperedness at ramified places for globally generic exceptional groups</x:v>
      </x:c>
      <x:c r="D30" s="6" t="n">
        <x:v>70</x:v>
      </x:c>
      <x:c r="E30" s="3" t="n">
        <x:f>MAX(0,D30-5)</x:f>
        <x:v>65</x:v>
      </x:c>
      <x:c r="F30" s="3" t="n">
        <x:f>MIN(99,D30+5)</x:f>
        <x:v>75</x:v>
      </x:c>
      <x:c r="G30" s="3" t="n">
        <x:v>85</x:v>
      </x:c>
      <x:c r="H30" s="3" t="str">
        <x:v>Separate manuscript scope screening</x:v>
      </x:c>
      <x:c r="I30" s="3" t="str">
        <x:v>https://github.com/openai/math/blob/main/preprints/Temperedness-at-ramified-places-for-globally-generic-exceptional-groups-October-5-2026/ramified-ramanujan.pdf</x:v>
      </x:c>
      <x:c r="J30" s="3" t="str">
        <x:v>Assistant topic estimate from catalogue scope; not a proof audit or an official VibeMathed rating.</x:v>
      </x:c>
    </x:row>
    <x:row r="31" ht="15" customHeight="1">
      <x:c r="A31" s="7" t="str">
        <x:v>014</x:v>
      </x:c>
      <x:c r="B31" s="3" t="n">
        <x:v>5</x:v>
      </x:c>
      <x:c r="C31" s="3" t="str">
        <x:v>The Restricted Geometric Langlands Equivalence in Positive Characteristic</x:v>
      </x:c>
      <x:c r="D31" s="6" t="n">
        <x:v>85</x:v>
      </x:c>
      <x:c r="E31" s="3" t="n">
        <x:f>MAX(0,D31-5)</x:f>
        <x:v>80</x:v>
      </x:c>
      <x:c r="F31" s="3" t="n">
        <x:f>MIN(99,D31+5)</x:f>
        <x:v>90</x:v>
      </x:c>
      <x:c r="G31" s="3" t="n">
        <x:v>85</x:v>
      </x:c>
      <x:c r="H31" s="3" t="str">
        <x:v>Separate manuscript scope screening</x:v>
      </x:c>
      <x:c r="I31" s="3" t="str">
        <x:v>https://github.com/openai/math/blob/main/preprints/The-Restricted-Geometric-Langlands-Equivalence-in-Positive-Characteristic-September-24-2026/paper.pdf</x:v>
      </x:c>
      <x:c r="J31" s="3" t="str">
        <x:v>Assistant topic estimate from catalogue scope; not a proof audit or an official VibeMathed rating.</x:v>
      </x:c>
    </x:row>
    <x:row r="32" ht="15" customHeight="1">
      <x:c r="A32" s="7" t="str">
        <x:v>014</x:v>
      </x:c>
      <x:c r="B32" s="3" t="n">
        <x:v>6</x:v>
      </x:c>
      <x:c r="C32" s="3" t="str">
        <x:v>Constructible tame Hecke eigensheaves in positive characteristic</x:v>
      </x:c>
      <x:c r="D32" s="6" t="n">
        <x:v>40</x:v>
      </x:c>
      <x:c r="E32" s="3" t="n">
        <x:f>MAX(0,D32-5)</x:f>
        <x:v>35</x:v>
      </x:c>
      <x:c r="F32" s="3" t="n">
        <x:f>MIN(99,D32+5)</x:f>
        <x:v>45</x:v>
      </x:c>
      <x:c r="G32" s="3" t="n">
        <x:v>85</x:v>
      </x:c>
      <x:c r="H32" s="3" t="str">
        <x:v>Separate manuscript scope screening</x:v>
      </x:c>
      <x:c r="I32" s="3" t="str">
        <x:v>https://github.com/openai/math/blob/main/preprints/Constructible-tame-Hecke-eigensheaves-in-positive-characteristic-October-5-2026/constructible-tame-hecke-eigensheaves-positive-characteristic.pdf</x:v>
      </x:c>
      <x:c r="J32" s="3" t="str">
        <x:v>Assistant topic estimate from catalogue scope; not a proof audit or an official VibeMathed rating.</x:v>
      </x:c>
    </x:row>
    <x:row r="33" ht="15" customHeight="1">
      <x:c r="A33" s="7" t="str">
        <x:v>014</x:v>
      </x:c>
      <x:c r="B33" s="3" t="n">
        <x:v>7</x:v>
      </x:c>
      <x:c r="C33" s="3" t="str">
        <x:v>Tame Hecke Eigensheaves with Several Marked Points</x:v>
      </x:c>
      <x:c r="D33" s="6" t="n">
        <x:v>35</x:v>
      </x:c>
      <x:c r="E33" s="3" t="n">
        <x:f>MAX(0,D33-5)</x:f>
        <x:v>30</x:v>
      </x:c>
      <x:c r="F33" s="3" t="n">
        <x:f>MIN(99,D33+5)</x:f>
        <x:v>40</x:v>
      </x:c>
      <x:c r="G33" s="3" t="n">
        <x:v>85</x:v>
      </x:c>
      <x:c r="H33" s="3" t="str">
        <x:v>Separate manuscript scope screening</x:v>
      </x:c>
      <x:c r="I33" s="3" t="str">
        <x:v>https://github.com/openai/math/blob/main/preprints/Tame-Hecke-Eigensheaves-with-Several-Marked-Points-October-5-2026/Tame-Hecke-Eigensheaves-with-Several-Marked-Points.pdf</x:v>
      </x:c>
      <x:c r="J33" s="3" t="str">
        <x:v>Assistant topic estimate from catalogue scope; not a proof audit or an official VibeMathed rating.</x:v>
      </x:c>
    </x:row>
    <x:row r="34" ht="15" customHeight="1">
      <x:c r="A34" s="7" t="str">
        <x:v>014</x:v>
      </x:c>
      <x:c r="B34" s="3" t="n">
        <x:v>8</x:v>
      </x:c>
      <x:c r="C34" s="3" t="str">
        <x:v>Frobenius Structures on Tame Hecke Eigensheaves</x:v>
      </x:c>
      <x:c r="D34" s="6" t="n">
        <x:v>35</x:v>
      </x:c>
      <x:c r="E34" s="3" t="n">
        <x:f>MAX(0,D34-5)</x:f>
        <x:v>30</x:v>
      </x:c>
      <x:c r="F34" s="3" t="n">
        <x:f>MIN(99,D34+5)</x:f>
        <x:v>40</x:v>
      </x:c>
      <x:c r="G34" s="3" t="n">
        <x:v>85</x:v>
      </x:c>
      <x:c r="H34" s="3" t="str">
        <x:v>Separate manuscript scope screening</x:v>
      </x:c>
      <x:c r="I34" s="3" t="str">
        <x:v>https://github.com/openai/math/blob/main/preprints/Frobenius-Structures-on-Tame-Hecke-Eigensheaves-October-5-2026/tame-hecke-frobenius.pdf</x:v>
      </x:c>
      <x:c r="J34" s="3" t="str">
        <x:v>Assistant topic estimate from catalogue scope; not a proof audit or an official VibeMathed rating.</x:v>
      </x:c>
    </x:row>
    <x:row r="35" ht="15" customHeight="1">
      <x:c r="A35" s="7" t="str">
        <x:v>015</x:v>
      </x:c>
      <x:c r="B35" s="3" t="n">
        <x:v>1</x:v>
      </x:c>
      <x:c r="C35" s="3" t="str">
        <x:v>Equidistribution of Prime-Degree Torus Packets with Arbitrary Local Type</x:v>
      </x:c>
      <x:c r="D35" s="6" t="n">
        <x:v>50</x:v>
      </x:c>
      <x:c r="E35" s="3" t="n">
        <x:f>MAX(0,D35-5)</x:f>
        <x:v>45</x:v>
      </x:c>
      <x:c r="F35" s="3" t="n">
        <x:f>MIN(99,D35+5)</x:f>
        <x:v>55</x:v>
      </x:c>
      <x:c r="G35" s="3" t="n">
        <x:v>50</x:v>
      </x:c>
      <x:c r="H35" s="3" t="str">
        <x:v>Inherited below-threshold family estimate</x:v>
      </x:c>
      <x:c r="I35" s="3" t="str">
        <x:v>https://github.com/openai/math/blob/main/preprints/Equidistribution-of-Prime-Degree-Torus-Packets-with-Arbitrary-Local-Type-September-24-2026/paper.pdf</x:v>
      </x:c>
      <x:c r="J35" s="3" t="str">
        <x:v>Assistant topic estimate from catalogue scope; not a proof audit or an official VibeMathed rating.</x:v>
      </x:c>
    </x:row>
    <x:row r="36" ht="15" customHeight="1">
      <x:c r="A36" s="7" t="str">
        <x:v>015</x:v>
      </x:c>
      <x:c r="B36" s="3" t="n">
        <x:v>2</x:v>
      </x:c>
      <x:c r="C36" s="3" t="str">
        <x:v>Equidistribution of primitive quartic torus packets for arbitrary orders</x:v>
      </x:c>
      <x:c r="D36" s="6" t="n">
        <x:v>50</x:v>
      </x:c>
      <x:c r="E36" s="3" t="n">
        <x:f>MAX(0,D36-5)</x:f>
        <x:v>45</x:v>
      </x:c>
      <x:c r="F36" s="3" t="n">
        <x:f>MIN(99,D36+5)</x:f>
        <x:v>55</x:v>
      </x:c>
      <x:c r="G36" s="3" t="n">
        <x:v>50</x:v>
      </x:c>
      <x:c r="H36" s="3" t="str">
        <x:v>Inherited below-threshold family estimate</x:v>
      </x:c>
      <x:c r="I36" s="3" t="str">
        <x:v>https://github.com/openai/math/blob/main/preprints/Equidistribution-of-Primitive-Quartic-Torus-Packets-for-Arbitrary-Orders-October-5-2026/quartic-torus-packets.pdf</x:v>
      </x:c>
      <x:c r="J36" s="3" t="str">
        <x:v>Assistant topic estimate from catalogue scope; not a proof audit or an official VibeMathed rating.</x:v>
      </x:c>
    </x:row>
    <x:row r="37" ht="15" customHeight="1">
      <x:c r="A37" s="7" t="str">
        <x:v>015</x:v>
      </x:c>
      <x:c r="B37" s="3" t="n">
        <x:v>3</x:v>
      </x:c>
      <x:c r="C37" s="3" t="str">
        <x:v>Equidistribution of Primitive Sextic Torus Packets</x:v>
      </x:c>
      <x:c r="D37" s="6" t="n">
        <x:v>50</x:v>
      </x:c>
      <x:c r="E37" s="3" t="n">
        <x:f>MAX(0,D37-5)</x:f>
        <x:v>45</x:v>
      </x:c>
      <x:c r="F37" s="3" t="n">
        <x:f>MIN(99,D37+5)</x:f>
        <x:v>55</x:v>
      </x:c>
      <x:c r="G37" s="3" t="n">
        <x:v>50</x:v>
      </x:c>
      <x:c r="H37" s="3" t="str">
        <x:v>Inherited below-threshold family estimate</x:v>
      </x:c>
      <x:c r="I37" s="3" t="str">
        <x:v>https://github.com/openai/math/blob/main/preprints/Equidistribution-of-Primitive-Sextic-Torus-Packets-October-5-2026/primitive-sextic-torus-packets.pdf</x:v>
      </x:c>
      <x:c r="J37" s="3" t="str">
        <x:v>Assistant topic estimate from catalogue scope; not a proof audit or an official VibeMathed rating.</x:v>
      </x:c>
    </x:row>
    <x:row r="38" ht="15" customHeight="1">
      <x:c r="A38" s="7" t="str">
        <x:v>016</x:v>
      </x:c>
      <x:c r="B38" s="3" t="n">
        <x:v>1</x:v>
      </x:c>
      <x:c r="C38" s="3" t="str">
        <x:v>The abelian Zilber–Pink conjecture</x:v>
      </x:c>
      <x:c r="D38" s="6" t="n">
        <x:v>70</x:v>
      </x:c>
      <x:c r="E38" s="3" t="n">
        <x:f>MAX(0,D38-5)</x:f>
        <x:v>65</x:v>
      </x:c>
      <x:c r="F38" s="3" t="n">
        <x:f>MIN(99,D38+5)</x:f>
        <x:v>75</x:v>
      </x:c>
      <x:c r="G38" s="3" t="n">
        <x:v>70</x:v>
      </x:c>
      <x:c r="H38" s="3" t="str">
        <x:v>Separate manuscript scope screening</x:v>
      </x:c>
      <x:c r="I38" s="3" t="str">
        <x:v>https://github.com/openai/math/blob/main/preprints/The-Abelian-Zilber-Pink-Conjecture-September-24-2026/paper.pdf</x:v>
      </x:c>
      <x:c r="J38" s="3" t="str">
        <x:v>Assistant topic estimate from catalogue scope; not a proof audit or an official VibeMathed rating.</x:v>
      </x:c>
    </x:row>
    <x:row r="39" ht="15" customHeight="1">
      <x:c r="A39" s="7" t="str">
        <x:v>016</x:v>
      </x:c>
      <x:c r="B39" s="3" t="n">
        <x:v>2</x:v>
      </x:c>
      <x:c r="C39" s="3" t="str">
        <x:v>The E×CM component of Zilber–Pink for curves in A2</x:v>
      </x:c>
      <x:c r="D39" s="6" t="n">
        <x:v>50</x:v>
      </x:c>
      <x:c r="E39" s="3" t="n">
        <x:f>MAX(0,D39-5)</x:f>
        <x:v>45</x:v>
      </x:c>
      <x:c r="F39" s="3" t="n">
        <x:f>MIN(99,D39+5)</x:f>
        <x:v>55</x:v>
      </x:c>
      <x:c r="G39" s="3" t="n">
        <x:v>70</x:v>
      </x:c>
      <x:c r="H39" s="3" t="str">
        <x:v>Separate manuscript scope screening</x:v>
      </x:c>
      <x:c r="I39" s="3" t="str">
        <x:v>https://github.com/openai/math/blob/main/preprints/The-E-times-CM-Component-of-Zilber-Pink-for-Curves-in-A2-September-24-2026/paper.pdf</x:v>
      </x:c>
      <x:c r="J39" s="3" t="str">
        <x:v>Assistant topic estimate from catalogue scope; not a proof audit or an official VibeMathed rating.</x:v>
      </x:c>
    </x:row>
    <x:row r="40" ht="15" customHeight="1">
      <x:c r="A40" s="7" t="str">
        <x:v>016</x:v>
      </x:c>
      <x:c r="B40" s="3" t="n">
        <x:v>3</x:v>
      </x:c>
      <x:c r="C40" s="3" t="str">
        <x:v>Quaternionic division points on curves in the Siegel threefold</x:v>
      </x:c>
      <x:c r="D40" s="6" t="n">
        <x:v>50</x:v>
      </x:c>
      <x:c r="E40" s="3" t="n">
        <x:f>MAX(0,D40-5)</x:f>
        <x:v>45</x:v>
      </x:c>
      <x:c r="F40" s="3" t="n">
        <x:f>MIN(99,D40+5)</x:f>
        <x:v>55</x:v>
      </x:c>
      <x:c r="G40" s="3" t="n">
        <x:v>70</x:v>
      </x:c>
      <x:c r="H40" s="3" t="str">
        <x:v>Separate manuscript scope screening</x:v>
      </x:c>
      <x:c r="I40" s="3" t="str">
        <x:v>https://github.com/openai/math/blob/main/preprints/Quaternionic-Division-Points-on-Curves-in-the-Siegel-Threefold-September-24-2026/paper.pdf</x:v>
      </x:c>
      <x:c r="J40" s="3" t="str">
        <x:v>Assistant topic estimate from catalogue scope; not a proof audit or an official VibeMathed rating.</x:v>
      </x:c>
    </x:row>
    <x:row r="41" ht="15" customHeight="1">
      <x:c r="A41" s="7" t="str">
        <x:v>016</x:v>
      </x:c>
      <x:c r="B41" s="3" t="n">
        <x:v>4</x:v>
      </x:c>
      <x:c r="C41" s="3" t="str">
        <x:v>Elliptic squares and Zilber–Pink for curves in A2</x:v>
      </x:c>
      <x:c r="D41" s="6" t="n">
        <x:v>50</x:v>
      </x:c>
      <x:c r="E41" s="3" t="n">
        <x:f>MAX(0,D41-5)</x:f>
        <x:v>45</x:v>
      </x:c>
      <x:c r="F41" s="3" t="n">
        <x:f>MIN(99,D41+5)</x:f>
        <x:v>55</x:v>
      </x:c>
      <x:c r="G41" s="3" t="n">
        <x:v>70</x:v>
      </x:c>
      <x:c r="H41" s="3" t="str">
        <x:v>Separate manuscript scope screening</x:v>
      </x:c>
      <x:c r="I41" s="3" t="str">
        <x:v>https://github.com/openai/math/blob/main/preprints/Elliptic-Squares-and-Zilber-Pink-for-Curves-in-A2-September-24-2026/paper.pdf</x:v>
      </x:c>
      <x:c r="J41" s="3" t="str">
        <x:v>Assistant topic estimate from catalogue scope; not a proof audit or an official VibeMathed rating.</x:v>
      </x:c>
    </x:row>
    <x:row r="42" ht="15" customHeight="1">
      <x:c r="A42" s="7" t="str">
        <x:v>017</x:v>
      </x:c>
      <x:c r="B42" s="3" t="n">
        <x:v>1</x:v>
      </x:c>
      <x:c r="C42" s="3" t="str">
        <x:v>The irrationality exponent of pi is 2</x:v>
      </x:c>
      <x:c r="D42" s="6" t="n">
        <x:v>70</x:v>
      </x:c>
      <x:c r="E42" s="3" t="n">
        <x:f>MAX(0,D42-5)</x:f>
        <x:v>65</x:v>
      </x:c>
      <x:c r="F42" s="3" t="n">
        <x:f>MIN(99,D42+5)</x:f>
        <x:v>75</x:v>
      </x:c>
      <x:c r="G42" s="3" t="n">
        <x:v>70</x:v>
      </x:c>
      <x:c r="H42" s="3" t="str">
        <x:v>Separate manuscript scope screening</x:v>
      </x:c>
      <x:c r="I42" s="3" t="str">
        <x:v>https://github.com/openai/math/blob/main/preprints/The-irrationality-exponent-of-pi-is-2-September-24-2026/paper.pdf</x:v>
      </x:c>
      <x:c r="J42" s="3" t="str">
        <x:v>Assistant topic estimate from catalogue scope; not a proof audit or an official VibeMathed rating.</x:v>
      </x:c>
    </x:row>
    <x:row r="43" ht="15" customHeight="1">
      <x:c r="A43" s="7" t="str">
        <x:v>018</x:v>
      </x:c>
      <x:c r="B43" s="3" t="n">
        <x:v>1</x:v>
      </x:c>
      <x:c r="C43" s="3" t="str">
        <x:v>The Margulis–Platonov conjecture over global function fields</x:v>
      </x:c>
      <x:c r="D43" s="6" t="n">
        <x:v>60</x:v>
      </x:c>
      <x:c r="E43" s="3" t="n">
        <x:f>MAX(0,D43-5)</x:f>
        <x:v>55</x:v>
      </x:c>
      <x:c r="F43" s="3" t="n">
        <x:f>MIN(99,D43+5)</x:f>
        <x:v>65</x:v>
      </x:c>
      <x:c r="G43" s="3" t="n">
        <x:v>60</x:v>
      </x:c>
      <x:c r="H43" s="3" t="str">
        <x:v>Inherited below-threshold family estimate</x:v>
      </x:c>
      <x:c r="I43" s="3" t="str">
        <x:v>https://github.com/openai/math/blob/main/preprints/The-Margulis-Platonov-conjecture-over-global-function-fields-October-5-2026/margulis-platonov-global-function-fields.pdf</x:v>
      </x:c>
      <x:c r="J43" s="3" t="str">
        <x:v>Assistant topic estimate from catalogue scope; not a proof audit or an official VibeMathed rating.</x:v>
      </x:c>
    </x:row>
    <x:row r="44" ht="15" customHeight="1">
      <x:c r="A44" s="7" t="str">
        <x:v>018</x:v>
      </x:c>
      <x:c r="B44" s="3" t="n">
        <x:v>2</x:v>
      </x:c>
      <x:c r="C44" s="3" t="str">
        <x:v>The Margulis–Platonov conjecture over number fields</x:v>
      </x:c>
      <x:c r="D44" s="6" t="n">
        <x:v>60</x:v>
      </x:c>
      <x:c r="E44" s="3" t="n">
        <x:f>MAX(0,D44-5)</x:f>
        <x:v>55</x:v>
      </x:c>
      <x:c r="F44" s="3" t="n">
        <x:f>MIN(99,D44+5)</x:f>
        <x:v>65</x:v>
      </x:c>
      <x:c r="G44" s="3" t="n">
        <x:v>60</x:v>
      </x:c>
      <x:c r="H44" s="3" t="str">
        <x:v>Inherited below-threshold family estimate</x:v>
      </x:c>
      <x:c r="I44" s="3" t="str">
        <x:v>https://github.com/openai/math/blob/main/preprints/The-Margulis-Platonov-conjecture-over-number-fields-September-23-2026/paper.pdf</x:v>
      </x:c>
      <x:c r="J44" s="3" t="str">
        <x:v>Assistant topic estimate from catalogue scope; not a proof audit or an official VibeMathed rating.</x:v>
      </x:c>
    </x:row>
    <x:row r="45" ht="15" customHeight="1">
      <x:c r="A45" s="7" t="str">
        <x:v>019</x:v>
      </x:c>
      <x:c r="B45" s="3" t="n">
        <x:v>1</x:v>
      </x:c>
      <x:c r="C45" s="3" t="str">
        <x:v>Étale covers with a prescribed exterior sheet</x:v>
      </x:c>
      <x:c r="D45" s="6" t="n">
        <x:v>35</x:v>
      </x:c>
      <x:c r="E45" s="3" t="n">
        <x:f>MAX(0,D45-5)</x:f>
        <x:v>30</x:v>
      </x:c>
      <x:c r="F45" s="3" t="n">
        <x:f>MIN(99,D45+5)</x:f>
        <x:v>40</x:v>
      </x:c>
      <x:c r="G45" s="3" t="n">
        <x:v>65</x:v>
      </x:c>
      <x:c r="H45" s="3" t="str">
        <x:v>Separate manuscript scope screening</x:v>
      </x:c>
      <x:c r="I45" s="3" t="str">
        <x:v>https://github.com/openai/math/blob/main/preprints/Etale-covers-with-a-prescribed-exterior-sheet-September-24-2026/main.pdf</x:v>
      </x:c>
      <x:c r="J45" s="3" t="str">
        <x:v>Assistant topic estimate from catalogue scope; not a proof audit or an official VibeMathed rating.</x:v>
      </x:c>
    </x:row>
    <x:row r="46" ht="15" customHeight="1">
      <x:c r="A46" s="7" t="str">
        <x:v>019</x:v>
      </x:c>
      <x:c r="B46" s="3" t="n">
        <x:v>2</x:v>
      </x:c>
      <x:c r="C46" s="3" t="str">
        <x:v>The p-adic section conjecture</x:v>
      </x:c>
      <x:c r="D46" s="6" t="n">
        <x:v>65</x:v>
      </x:c>
      <x:c r="E46" s="3" t="n">
        <x:f>MAX(0,D46-5)</x:f>
        <x:v>60</x:v>
      </x:c>
      <x:c r="F46" s="3" t="n">
        <x:f>MIN(99,D46+5)</x:f>
        <x:v>70</x:v>
      </x:c>
      <x:c r="G46" s="3" t="n">
        <x:v>65</x:v>
      </x:c>
      <x:c r="H46" s="3" t="str">
        <x:v>Separate manuscript scope screening</x:v>
      </x:c>
      <x:c r="I46" s="3" t="str">
        <x:v>https://github.com/openai/math/blob/main/preprints/The-p-adic-section-conjecture-September-24-2026/main.pdf</x:v>
      </x:c>
      <x:c r="J46" s="3" t="str">
        <x:v>Assistant topic estimate from catalogue scope; not a proof audit or an official VibeMathed rating.</x:v>
      </x:c>
    </x:row>
    <x:row r="47" ht="15" customHeight="1">
      <x:c r="A47" s="7" t="str">
        <x:v>020</x:v>
      </x:c>
      <x:c r="B47" s="3" t="n">
        <x:v>1</x:v>
      </x:c>
      <x:c r="C47" s="3" t="str">
        <x:v>Squarefree values of quartics and power-free values of polynomials</x:v>
      </x:c>
      <x:c r="D47" s="6" t="n">
        <x:v>45</x:v>
      </x:c>
      <x:c r="E47" s="3" t="n">
        <x:f>MAX(0,D47-5)</x:f>
        <x:v>40</x:v>
      </x:c>
      <x:c r="F47" s="3" t="n">
        <x:f>MIN(99,D47+5)</x:f>
        <x:v>50</x:v>
      </x:c>
      <x:c r="G47" s="3" t="n">
        <x:v>45</x:v>
      </x:c>
      <x:c r="H47" s="3" t="str">
        <x:v>Inherited below-threshold family estimate</x:v>
      </x:c>
      <x:c r="I47" s="3" t="str">
        <x:v>https://github.com/openai/math/blob/main/preprints/Squarefree-values-of-quartics-and-power-free-values-of-polynomials-September-24-2026/manuscript.pdf</x:v>
      </x:c>
      <x:c r="J47" s="3" t="str">
        <x:v>Assistant topic estimate from catalogue scope; not a proof audit or an official VibeMathed rating.</x:v>
      </x:c>
    </x:row>
    <x:row r="48" ht="15" customHeight="1">
      <x:c r="A48" s="7" t="str">
        <x:v>021</x:v>
      </x:c>
      <x:c r="B48" s="3" t="n">
        <x:v>1</x:v>
      </x:c>
      <x:c r="C48" s="3" t="str">
        <x:v>A quadratic bound for Jacobsthal's function</x:v>
      </x:c>
      <x:c r="D48" s="6" t="n">
        <x:v>30</x:v>
      </x:c>
      <x:c r="E48" s="3" t="n">
        <x:f>MAX(0,D48-5)</x:f>
        <x:v>25</x:v>
      </x:c>
      <x:c r="F48" s="3" t="n">
        <x:f>MIN(99,D48+5)</x:f>
        <x:v>35</x:v>
      </x:c>
      <x:c r="G48" s="3" t="n">
        <x:v>30</x:v>
      </x:c>
      <x:c r="H48" s="3" t="str">
        <x:v>Inherited below-threshold family estimate</x:v>
      </x:c>
      <x:c r="I48" s="3" t="str">
        <x:v>https://github.com/openai/math/blob/main/preprints/A-quadratic-bound-for-Jacobsthals-function-September-25-2026/paper.pdf</x:v>
      </x:c>
      <x:c r="J48" s="3" t="str">
        <x:v>Assistant topic estimate from catalogue scope; not a proof audit or an official VibeMathed rating.</x:v>
      </x:c>
    </x:row>
    <x:row r="49" ht="15" customHeight="1">
      <x:c r="A49" s="7" t="str">
        <x:v>022</x:v>
      </x:c>
      <x:c r="B49" s="3" t="n">
        <x:v>1</x:v>
      </x:c>
      <x:c r="C49" s="3" t="str">
        <x:v>The Weak Inhomogeneous Duffin–Schaeffer Conjecture</x:v>
      </x:c>
      <x:c r="D49" s="6" t="n">
        <x:v>40</x:v>
      </x:c>
      <x:c r="E49" s="3" t="n">
        <x:f>MAX(0,D49-5)</x:f>
        <x:v>35</x:v>
      </x:c>
      <x:c r="F49" s="3" t="n">
        <x:f>MIN(99,D49+5)</x:f>
        <x:v>45</x:v>
      </x:c>
      <x:c r="G49" s="3" t="n">
        <x:v>40</x:v>
      </x:c>
      <x:c r="H49" s="3" t="str">
        <x:v>Inherited below-threshold family estimate</x:v>
      </x:c>
      <x:c r="I49" s="3" t="str">
        <x:v>https://github.com/openai/math/blob/main/preprints/The-weak-inhomogeneous-Duffin-Schaeffer-conjecture-September-25-2026/paper.pdf</x:v>
      </x:c>
      <x:c r="J49" s="3" t="str">
        <x:v>Assistant topic estimate from catalogue scope; not a proof audit or an official VibeMathed rating.</x:v>
      </x:c>
    </x:row>
    <x:row r="50" ht="15" customHeight="1">
      <x:c r="A50" s="7" t="str">
        <x:v>023</x:v>
      </x:c>
      <x:c r="B50" s="3" t="n">
        <x:v>1</x:v>
      </x:c>
      <x:c r="C50" s="3" t="str">
        <x:v>An unconditional first moment for cubic Gauss sums</x:v>
      </x:c>
      <x:c r="D50" s="6" t="n">
        <x:v>35</x:v>
      </x:c>
      <x:c r="E50" s="3" t="n">
        <x:f>MAX(0,D50-5)</x:f>
        <x:v>30</x:v>
      </x:c>
      <x:c r="F50" s="3" t="n">
        <x:f>MIN(99,D50+5)</x:f>
        <x:v>40</x:v>
      </x:c>
      <x:c r="G50" s="3" t="n">
        <x:v>35</x:v>
      </x:c>
      <x:c r="H50" s="3" t="str">
        <x:v>Inherited below-threshold family estimate</x:v>
      </x:c>
      <x:c r="I50" s="3" t="str">
        <x:v>https://github.com/openai/math/blob/main/preprints/An-unconditional-first-moment-for-cubic-Gauss-sums-September-25-2026/paper.pdf</x:v>
      </x:c>
      <x:c r="J50" s="3" t="str">
        <x:v>Assistant topic estimate from catalogue scope; not a proof audit or an official VibeMathed rating.</x:v>
      </x:c>
    </x:row>
    <x:row r="51" ht="15" customHeight="1">
      <x:c r="A51" s="7" t="str">
        <x:v>024</x:v>
      </x:c>
      <x:c r="B51" s="3" t="n">
        <x:v>1</x:v>
      </x:c>
      <x:c r="C51" s="3" t="str">
        <x:v>An asymptotic formula for the number of totients</x:v>
      </x:c>
      <x:c r="D51" s="6" t="n">
        <x:v>30</x:v>
      </x:c>
      <x:c r="E51" s="3" t="n">
        <x:f>MAX(0,D51-5)</x:f>
        <x:v>25</x:v>
      </x:c>
      <x:c r="F51" s="3" t="n">
        <x:f>MIN(99,D51+5)</x:f>
        <x:v>35</x:v>
      </x:c>
      <x:c r="G51" s="3" t="n">
        <x:v>30</x:v>
      </x:c>
      <x:c r="H51" s="3" t="str">
        <x:v>Inherited below-threshold family estimate</x:v>
      </x:c>
      <x:c r="I51" s="3" t="str">
        <x:v>https://github.com/openai/math/blob/main/preprints/An-asymptotic-formula-for-the-number-of-totients-September-25-2026/An-asymptotic-formula-for-the-number-of-totients-September-25-2026.pdf</x:v>
      </x:c>
      <x:c r="J51" s="3" t="str">
        <x:v>Assistant topic estimate from catalogue scope; not a proof audit or an official VibeMathed rating.</x:v>
      </x:c>
    </x:row>
    <x:row r="52" ht="15" customHeight="1">
      <x:c r="A52" s="7" t="str">
        <x:v>025</x:v>
      </x:c>
      <x:c r="B52" s="3" t="n">
        <x:v>1</x:v>
      </x:c>
      <x:c r="C52" s="3" t="str">
        <x:v>Short Egyptian fractions</x:v>
      </x:c>
      <x:c r="D52" s="6" t="n">
        <x:v>35</x:v>
      </x:c>
      <x:c r="E52" s="3" t="n">
        <x:f>MAX(0,D52-5)</x:f>
        <x:v>30</x:v>
      </x:c>
      <x:c r="F52" s="3" t="n">
        <x:f>MIN(99,D52+5)</x:f>
        <x:v>40</x:v>
      </x:c>
      <x:c r="G52" s="3" t="n">
        <x:v>35</x:v>
      </x:c>
      <x:c r="H52" s="3" t="str">
        <x:v>Inherited below-threshold family estimate</x:v>
      </x:c>
      <x:c r="I52" s="3" t="str">
        <x:v>https://github.com/openai/math/blob/main/preprints/Short-Egyptian-fractions-September-25-2026/Short-Egyptian-fractions-September-25-2026.pdf</x:v>
      </x:c>
      <x:c r="J52" s="3" t="str">
        <x:v>Assistant topic estimate from catalogue scope; not a proof audit or an official VibeMathed rating.</x:v>
      </x:c>
    </x:row>
    <x:row r="53" ht="15" customHeight="1">
      <x:c r="A53" s="7" t="str">
        <x:v>026</x:v>
      </x:c>
      <x:c r="B53" s="3" t="n">
        <x:v>1</x:v>
      </x:c>
      <x:c r="C53" s="3" t="str">
        <x:v>Positive lower density of large prime gaps</x:v>
      </x:c>
      <x:c r="D53" s="6" t="n">
        <x:v>45</x:v>
      </x:c>
      <x:c r="E53" s="3" t="n">
        <x:f>MAX(0,D53-5)</x:f>
        <x:v>40</x:v>
      </x:c>
      <x:c r="F53" s="3" t="n">
        <x:f>MIN(99,D53+5)</x:f>
        <x:v>50</x:v>
      </x:c>
      <x:c r="G53" s="3" t="n">
        <x:v>45</x:v>
      </x:c>
      <x:c r="H53" s="3" t="str">
        <x:v>Inherited below-threshold family estimate</x:v>
      </x:c>
      <x:c r="I53" s="3" t="str">
        <x:v>https://github.com/openai/math/blob/main/preprints/Positive-lower-density-of-large-prime-gaps-September-25-2026/main.pdf</x:v>
      </x:c>
      <x:c r="J53" s="3" t="str">
        <x:v>Assistant topic estimate from catalogue scope; not a proof audit or an official VibeMathed rating.</x:v>
      </x:c>
    </x:row>
    <x:row r="54" ht="15" customHeight="1">
      <x:c r="A54" s="7" t="str">
        <x:v>027</x:v>
      </x:c>
      <x:c r="B54" s="3" t="n">
        <x:v>1</x:v>
      </x:c>
      <x:c r="C54" s="3" t="str">
        <x:v>Integral points on character varieties of curves</x:v>
      </x:c>
      <x:c r="D54" s="6" t="n">
        <x:v>25</x:v>
      </x:c>
      <x:c r="E54" s="3" t="n">
        <x:f>MAX(0,D54-5)</x:f>
        <x:v>20</x:v>
      </x:c>
      <x:c r="F54" s="3" t="n">
        <x:f>MIN(99,D54+5)</x:f>
        <x:v>30</x:v>
      </x:c>
      <x:c r="G54" s="3" t="n">
        <x:v>25</x:v>
      </x:c>
      <x:c r="H54" s="3" t="str">
        <x:v>Inherited below-threshold family estimate</x:v>
      </x:c>
      <x:c r="I54" s="3" t="str">
        <x:v>https://github.com/openai/math/blob/main/preprints/Integral-points-on-character-varieties-of-curves-September-25-2026/paper.pdf</x:v>
      </x:c>
      <x:c r="J54" s="3" t="str">
        <x:v>Assistant topic estimate from catalogue scope; not a proof audit or an official VibeMathed rating.</x:v>
      </x:c>
    </x:row>
    <x:row r="55" ht="15" customHeight="1">
      <x:c r="A55" s="7" t="str">
        <x:v>028</x:v>
      </x:c>
      <x:c r="B55" s="3" t="n">
        <x:v>1</x:v>
      </x:c>
      <x:c r="C55" s="3" t="str">
        <x:v>Bounded-Step Walks on Gaussian Primes</x:v>
      </x:c>
      <x:c r="D55" s="6" t="n">
        <x:v>45</x:v>
      </x:c>
      <x:c r="E55" s="3" t="n">
        <x:f>MAX(0,D55-5)</x:f>
        <x:v>40</x:v>
      </x:c>
      <x:c r="F55" s="3" t="n">
        <x:f>MIN(99,D55+5)</x:f>
        <x:v>50</x:v>
      </x:c>
      <x:c r="G55" s="3" t="n">
        <x:v>45</x:v>
      </x:c>
      <x:c r="H55" s="3" t="str">
        <x:v>Inherited below-threshold family estimate</x:v>
      </x:c>
      <x:c r="I55" s="3" t="str">
        <x:v>https://github.com/openai/math/blob/main/preprints/Bounded-Step-Walks-on-Gaussian-Primes-September-26-2026/paper.pdf</x:v>
      </x:c>
      <x:c r="J55" s="3" t="str">
        <x:v>Assistant topic estimate from catalogue scope; not a proof audit or an official VibeMathed rating.</x:v>
      </x:c>
    </x:row>
    <x:row r="56" ht="15" customHeight="1">
      <x:c r="A56" s="7" t="str">
        <x:v>029</x:v>
      </x:c>
      <x:c r="B56" s="3" t="n">
        <x:v>1</x:v>
      </x:c>
      <x:c r="C56" s="3" t="str">
        <x:v>Primitive roots for every admissible integer base</x:v>
      </x:c>
      <x:c r="D56" s="6" t="n">
        <x:v>65</x:v>
      </x:c>
      <x:c r="E56" s="3" t="n">
        <x:f>MAX(0,D56-5)</x:f>
        <x:v>60</x:v>
      </x:c>
      <x:c r="F56" s="3" t="n">
        <x:f>MIN(99,D56+5)</x:f>
        <x:v>70</x:v>
      </x:c>
      <x:c r="G56" s="3" t="n">
        <x:v>65</x:v>
      </x:c>
      <x:c r="H56" s="3" t="str">
        <x:v>Separate manuscript scope screening</x:v>
      </x:c>
      <x:c r="I56" s="3" t="str">
        <x:v>https://github.com/openai/math/blob/main/preprints/Primitive-roots-for-every-admissible-integer-base-October-4-2026/primitive-roots-all-integer-bases.pdf</x:v>
      </x:c>
      <x:c r="J56" s="3" t="str">
        <x:v>Assistant topic estimate from catalogue scope; not a proof audit or an official VibeMathed rating.</x:v>
      </x:c>
    </x:row>
    <x:row r="57" ht="15" customHeight="1">
      <x:c r="A57" s="7" t="str">
        <x:v>029</x:v>
      </x:c>
      <x:c r="B57" s="3" t="n">
        <x:v>2</x:v>
      </x:c>
      <x:c r="C57" s="3" t="str">
        <x:v>Simultaneous primitive roots: a conditional lower bound for prime bases</x:v>
      </x:c>
      <x:c r="D57" s="6" t="n">
        <x:v>35</x:v>
      </x:c>
      <x:c r="E57" s="3" t="n">
        <x:f>MAX(0,D57-5)</x:f>
        <x:v>30</x:v>
      </x:c>
      <x:c r="F57" s="3" t="n">
        <x:f>MIN(99,D57+5)</x:f>
        <x:v>40</x:v>
      </x:c>
      <x:c r="G57" s="3" t="n">
        <x:v>65</x:v>
      </x:c>
      <x:c r="H57" s="3" t="str">
        <x:v>Separate manuscript scope screening</x:v>
      </x:c>
      <x:c r="I57" s="3" t="str">
        <x:v>https://github.com/openai/math/blob/main/preprints/Simultaneous-primitive-roots-a-conditional-lower-bound-for-prime-bases-October-4-2026/simultaneous-primitive-roots-conditional-lower-bound-prime-bases.pdf</x:v>
      </x:c>
      <x:c r="J57" s="3" t="str">
        <x:v>Assistant topic estimate from catalogue scope; not a proof audit or an official VibeMathed rating.</x:v>
      </x:c>
    </x:row>
    <x:row r="58" ht="15" customHeight="1">
      <x:c r="A58" s="7" t="str">
        <x:v>030</x:v>
      </x:c>
      <x:c r="B58" s="3" t="n">
        <x:v>1</x:v>
      </x:c>
      <x:c r="C58" s="3" t="str">
        <x:v>Modularity of elliptic curves over imaginary quadratic fields</x:v>
      </x:c>
      <x:c r="D58" s="6" t="n">
        <x:v>75</x:v>
      </x:c>
      <x:c r="E58" s="3" t="n">
        <x:f>MAX(0,D58-5)</x:f>
        <x:v>70</x:v>
      </x:c>
      <x:c r="F58" s="3" t="n">
        <x:f>MIN(99,D58+5)</x:f>
        <x:v>80</x:v>
      </x:c>
      <x:c r="G58" s="3" t="n">
        <x:v>75</x:v>
      </x:c>
      <x:c r="H58" s="3" t="str">
        <x:v>Separate manuscript scope screening</x:v>
      </x:c>
      <x:c r="I58" s="3" t="str">
        <x:v>https://github.com/openai/math/blob/main/preprints/Modularity-of-elliptic-curves-over-imaginary-quadratic-fields-October-4-2026/paper.pdf</x:v>
      </x:c>
      <x:c r="J58" s="3" t="str">
        <x:v>Assistant topic estimate from catalogue scope; not a proof audit or an official VibeMathed rating.</x:v>
      </x:c>
    </x:row>
    <x:row r="59" ht="15" customHeight="1">
      <x:c r="A59" s="7" t="str">
        <x:v>031</x:v>
      </x:c>
      <x:c r="B59" s="3" t="n">
        <x:v>1</x:v>
      </x:c>
      <x:c r="C59" s="3" t="str">
        <x:v>Open Homomorphisms of Global Solvably Closed Galois Groups</x:v>
      </x:c>
      <x:c r="D59" s="6" t="n">
        <x:v>45</x:v>
      </x:c>
      <x:c r="E59" s="3" t="n">
        <x:f>MAX(0,D59-5)</x:f>
        <x:v>40</x:v>
      </x:c>
      <x:c r="F59" s="3" t="n">
        <x:f>MIN(99,D59+5)</x:f>
        <x:v>50</x:v>
      </x:c>
      <x:c r="G59" s="3" t="n">
        <x:v>45</x:v>
      </x:c>
      <x:c r="H59" s="3" t="str">
        <x:v>Inherited below-threshold family estimate</x:v>
      </x:c>
      <x:c r="I59" s="3" t="str">
        <x:v>https://github.com/openai/math/blob/main/preprints/Open-Homomorphisms-of-Global-Solvably-Closed-Galois-Groups-October-5-2026/open-homomorphisms-solvably-closed-galois-groups.pdf</x:v>
      </x:c>
      <x:c r="J59" s="3" t="str">
        <x:v>Assistant topic estimate from catalogue scope; not a proof audit or an official VibeMathed rating.</x:v>
      </x:c>
    </x:row>
    <x:row r="60" ht="15" customHeight="1">
      <x:c r="A60" s="7" t="str">
        <x:v>032</x:v>
      </x:c>
      <x:c r="B60" s="3" t="n">
        <x:v>1</x:v>
      </x:c>
      <x:c r="C60" s="3" t="str">
        <x:v>The rational Hodge conjecture for products of K3 surfaces</x:v>
      </x:c>
      <x:c r="D60" s="6" t="n">
        <x:v>75</x:v>
      </x:c>
      <x:c r="E60" s="3" t="n">
        <x:f>MAX(0,D60-5)</x:f>
        <x:v>70</x:v>
      </x:c>
      <x:c r="F60" s="3" t="n">
        <x:f>MIN(99,D60+5)</x:f>
        <x:v>80</x:v>
      </x:c>
      <x:c r="G60" s="3" t="n">
        <x:v>88</x:v>
      </x:c>
      <x:c r="H60" s="3" t="str">
        <x:v>Separate manuscript scope screening</x:v>
      </x:c>
      <x:c r="I60" s="3" t="str">
        <x:v>https://github.com/openai/math/blob/main/preprints/The-rational-Hodge-conjecture-for-products-of-K3-surfaces-October-4-2026/hodge-conjecture-products-k3.pdf</x:v>
      </x:c>
      <x:c r="J60" s="3" t="str">
        <x:v>Assistant topic estimate from catalogue scope; not a proof audit or an official VibeMathed rating.</x:v>
      </x:c>
    </x:row>
    <x:row r="61" ht="15" customHeight="1">
      <x:c r="A61" s="7" t="str">
        <x:v>032</x:v>
      </x:c>
      <x:c r="B61" s="3" t="n">
        <x:v>2</x:v>
      </x:c>
      <x:c r="C61" s="3" t="str">
        <x:v>Algebraicity of Kuga–Satake Correspondences for K3 Surfaces</x:v>
      </x:c>
      <x:c r="D61" s="6" t="n">
        <x:v>70</x:v>
      </x:c>
      <x:c r="E61" s="3" t="n">
        <x:f>MAX(0,D61-5)</x:f>
        <x:v>65</x:v>
      </x:c>
      <x:c r="F61" s="3" t="n">
        <x:f>MIN(99,D61+5)</x:f>
        <x:v>75</x:v>
      </x:c>
      <x:c r="G61" s="3" t="n">
        <x:v>88</x:v>
      </x:c>
      <x:c r="H61" s="3" t="str">
        <x:v>Separate manuscript scope screening</x:v>
      </x:c>
      <x:c r="I61" s="3" t="str">
        <x:v>https://github.com/openai/math/blob/main/preprints/Algebraicity-of-Kuga-Satake-Correspondences-for-K3-Surfaces-October-3-2026/manuscript.pdf</x:v>
      </x:c>
      <x:c r="J61" s="3" t="str">
        <x:v>Assistant topic estimate from catalogue scope; not a proof audit or an official VibeMathed rating.</x:v>
      </x:c>
    </x:row>
    <x:row r="62" ht="15" customHeight="1">
      <x:c r="A62" s="7" t="str">
        <x:v>032</x:v>
      </x:c>
      <x:c r="B62" s="3" t="n">
        <x:v>3</x:v>
      </x:c>
      <x:c r="C62" s="3" t="str">
        <x:v>The rational Hodge conjecture for CM abelian varieties</x:v>
      </x:c>
      <x:c r="D62" s="6" t="n">
        <x:v>88</x:v>
      </x:c>
      <x:c r="E62" s="3" t="n">
        <x:f>MAX(0,D62-5)</x:f>
        <x:v>83</x:v>
      </x:c>
      <x:c r="F62" s="3" t="n">
        <x:f>MIN(99,D62+5)</x:f>
        <x:v>93</x:v>
      </x:c>
      <x:c r="G62" s="3" t="n">
        <x:v>88</x:v>
      </x:c>
      <x:c r="H62" s="3" t="str">
        <x:v>Separate manuscript scope screening</x:v>
      </x:c>
      <x:c r="I62" s="3" t="str">
        <x:v>https://github.com/openai/math/blob/main/preprints/The-rational-Hodge-conjecture-for-CM-abelian-varieties-September-30-2026/paper.pdf</x:v>
      </x:c>
      <x:c r="J62" s="3" t="str">
        <x:v>Assistant topic estimate from catalogue scope; not a proof audit or an official VibeMathed rating.</x:v>
      </x:c>
    </x:row>
    <x:row r="63" ht="15" customHeight="1">
      <x:c r="A63" s="7" t="str">
        <x:v>032</x:v>
      </x:c>
      <x:c r="B63" s="3" t="n">
        <x:v>4</x:v>
      </x:c>
      <x:c r="C63" s="3" t="str">
        <x:v>Algebraic Kuga–Satake correspondences and Hodge conjectures on a K3 quadratic locus</x:v>
      </x:c>
      <x:c r="D63" s="6" t="n">
        <x:v>50</x:v>
      </x:c>
      <x:c r="E63" s="3" t="n">
        <x:f>MAX(0,D63-5)</x:f>
        <x:v>45</x:v>
      </x:c>
      <x:c r="F63" s="3" t="n">
        <x:f>MIN(99,D63+5)</x:f>
        <x:v>55</x:v>
      </x:c>
      <x:c r="G63" s="3" t="n">
        <x:v>88</x:v>
      </x:c>
      <x:c r="H63" s="3" t="str">
        <x:v>Separate manuscript scope screening</x:v>
      </x:c>
      <x:c r="I63" s="3" t="str">
        <x:v>https://github.com/openai/math/blob/main/preprints/Algebraic-Kuga-Satake-correspondences-and-Hodge-conjectures-on-a-K3-quadratic-locus-September-30-2026/paper.pdf</x:v>
      </x:c>
      <x:c r="J63" s="3" t="str">
        <x:v>Assistant topic estimate from catalogue scope; not a proof audit or an official VibeMathed rating.</x:v>
      </x:c>
    </x:row>
    <x:row r="64" ht="15" customHeight="1">
      <x:c r="A64" s="7" t="str">
        <x:v>032</x:v>
      </x:c>
      <x:c r="B64" s="3" t="n">
        <x:v>5</x:v>
      </x:c>
      <x:c r="C64" s="3" t="str">
        <x:v>Weil classes and Hodge classes on abelian powers</x:v>
      </x:c>
      <x:c r="D64" s="6" t="n">
        <x:v>55</x:v>
      </x:c>
      <x:c r="E64" s="3" t="n">
        <x:f>MAX(0,D64-5)</x:f>
        <x:v>50</x:v>
      </x:c>
      <x:c r="F64" s="3" t="n">
        <x:f>MIN(99,D64+5)</x:f>
        <x:v>60</x:v>
      </x:c>
      <x:c r="G64" s="3" t="n">
        <x:v>88</x:v>
      </x:c>
      <x:c r="H64" s="3" t="str">
        <x:v>Separate manuscript scope screening</x:v>
      </x:c>
      <x:c r="I64" s="3" t="str">
        <x:v>https://github.com/openai/math/blob/main/preprints/Weil-classes-and-Hodge-classes-on-abelian-powers-September-30-2026/paper.pdf</x:v>
      </x:c>
      <x:c r="J64" s="3" t="str">
        <x:v>Assistant topic estimate from catalogue scope; not a proof audit or an official VibeMathed rating.</x:v>
      </x:c>
    </x:row>
    <x:row r="65" ht="15" customHeight="1">
      <x:c r="A65" s="7" t="str">
        <x:v>032</x:v>
      </x:c>
      <x:c r="B65" s="3" t="n">
        <x:v>6</x:v>
      </x:c>
      <x:c r="C65" s="3" t="str">
        <x:v>Abelian covers, Gale correspondences, and the Hodge conjecture for powers</x:v>
      </x:c>
      <x:c r="D65" s="6" t="n">
        <x:v>50</x:v>
      </x:c>
      <x:c r="E65" s="3" t="n">
        <x:f>MAX(0,D65-5)</x:f>
        <x:v>45</x:v>
      </x:c>
      <x:c r="F65" s="3" t="n">
        <x:f>MIN(99,D65+5)</x:f>
        <x:v>55</x:v>
      </x:c>
      <x:c r="G65" s="3" t="n">
        <x:v>88</x:v>
      </x:c>
      <x:c r="H65" s="3" t="str">
        <x:v>Separate manuscript scope screening</x:v>
      </x:c>
      <x:c r="I65" s="3" t="str">
        <x:v>https://github.com/openai/math/blob/main/preprints/Abelian-covers-Gale-correspondences-and-the-Hodge-conjecture-for-powers-September-30-2026/paper.pdf</x:v>
      </x:c>
      <x:c r="J65" s="3" t="str">
        <x:v>Assistant topic estimate from catalogue scope; not a proof audit or an official VibeMathed rating.</x:v>
      </x:c>
    </x:row>
    <x:row r="66" ht="15" customHeight="1">
      <x:c r="A66" s="7" t="str">
        <x:v>032</x:v>
      </x:c>
      <x:c r="B66" s="3" t="n">
        <x:v>7</x:v>
      </x:c>
      <x:c r="C66" s="3" t="str">
        <x:v>Algebraicity of Weil classes on split abelian eightfolds</x:v>
      </x:c>
      <x:c r="D66" s="6" t="n">
        <x:v>45</x:v>
      </x:c>
      <x:c r="E66" s="3" t="n">
        <x:f>MAX(0,D66-5)</x:f>
        <x:v>40</x:v>
      </x:c>
      <x:c r="F66" s="3" t="n">
        <x:f>MIN(99,D66+5)</x:f>
        <x:v>50</x:v>
      </x:c>
      <x:c r="G66" s="3" t="n">
        <x:v>88</x:v>
      </x:c>
      <x:c r="H66" s="3" t="str">
        <x:v>Separate manuscript scope screening</x:v>
      </x:c>
      <x:c r="I66" s="3" t="str">
        <x:v>https://github.com/openai/math/blob/main/preprints/Algebraicity-of-Weil-classes-on-split-abelian-eightfolds-September-18-2026/paper.pdf</x:v>
      </x:c>
      <x:c r="J66" s="3" t="str">
        <x:v>Assistant topic estimate from catalogue scope; not a proof audit or an official VibeMathed rating.</x:v>
      </x:c>
    </x:row>
    <x:row r="67" ht="15" customHeight="1">
      <x:c r="A67" s="7" t="str">
        <x:v>032</x:v>
      </x:c>
      <x:c r="B67" s="3" t="n">
        <x:v>8</x:v>
      </x:c>
      <x:c r="C67" s="3" t="str">
        <x:v>A Conditional Reduction for Algebraic Kuga–Satake Correspondences</x:v>
      </x:c>
      <x:c r="D67" s="6" t="n">
        <x:v>25</x:v>
      </x:c>
      <x:c r="E67" s="3" t="n">
        <x:f>MAX(0,D67-5)</x:f>
        <x:v>20</x:v>
      </x:c>
      <x:c r="F67" s="3" t="n">
        <x:f>MIN(99,D67+5)</x:f>
        <x:v>30</x:v>
      </x:c>
      <x:c r="G67" s="3" t="n">
        <x:v>88</x:v>
      </x:c>
      <x:c r="H67" s="3" t="str">
        <x:v>Separate manuscript scope screening</x:v>
      </x:c>
      <x:c r="I67" s="3" t="str">
        <x:v>https://github.com/openai/math/blob/main/preprints/A-Conditional-Reduction-for-Algebraic-Kuga-Satake-Correspondences-September-10-2026/paper.pdf</x:v>
      </x:c>
      <x:c r="J67" s="3" t="str">
        <x:v>Assistant topic estimate from catalogue scope; not a proof audit or an official VibeMathed rating.</x:v>
      </x:c>
    </x:row>
    <x:row r="68" ht="15" customHeight="1">
      <x:c r="A68" s="7" t="str">
        <x:v>033</x:v>
      </x:c>
      <x:c r="B68" s="3" t="n">
        <x:v>1</x:v>
      </x:c>
      <x:c r="C68" s="3" t="str">
        <x:v>Orbifold and logarithmic Iitaka subadditivity</x:v>
      </x:c>
      <x:c r="D68" s="6" t="n">
        <x:v>65</x:v>
      </x:c>
      <x:c r="E68" s="3" t="n">
        <x:f>MAX(0,D68-5)</x:f>
        <x:v>60</x:v>
      </x:c>
      <x:c r="F68" s="3" t="n">
        <x:f>MIN(99,D68+5)</x:f>
        <x:v>70</x:v>
      </x:c>
      <x:c r="G68" s="3" t="n">
        <x:v>65</x:v>
      </x:c>
      <x:c r="H68" s="3" t="str">
        <x:v>Separate manuscript scope screening</x:v>
      </x:c>
      <x:c r="I68" s="3" t="str">
        <x:v>https://github.com/openai/math/blob/main/preprints/Orbifold-and-logarithmic-Iitaka-subadditivity-September-26-2026/paper.pdf</x:v>
      </x:c>
      <x:c r="J68" s="3" t="str">
        <x:v>Assistant topic estimate from catalogue scope; not a proof audit or an official VibeMathed rating.</x:v>
      </x:c>
    </x:row>
    <x:row r="69" ht="15" customHeight="1">
      <x:c r="A69" s="7" t="str">
        <x:v>033</x:v>
      </x:c>
      <x:c r="B69" s="3" t="n">
        <x:v>2</x:v>
      </x:c>
      <x:c r="C69" s="3" t="str">
        <x:v>Logarithmic Kodaira dimension and whole-fiber variation</x:v>
      </x:c>
      <x:c r="D69" s="6" t="n">
        <x:v>55</x:v>
      </x:c>
      <x:c r="E69" s="3" t="n">
        <x:f>MAX(0,D69-5)</x:f>
        <x:v>50</x:v>
      </x:c>
      <x:c r="F69" s="3" t="n">
        <x:f>MIN(99,D69+5)</x:f>
        <x:v>60</x:v>
      </x:c>
      <x:c r="G69" s="3" t="n">
        <x:v>65</x:v>
      </x:c>
      <x:c r="H69" s="3" t="str">
        <x:v>Separate manuscript scope screening</x:v>
      </x:c>
      <x:c r="I69" s="3" t="str">
        <x:v>https://github.com/openai/math/blob/main/preprints/Logarithmic-Kodaira-dimension-and-whole-fiber-variation-September-26-2026/paper.pdf</x:v>
      </x:c>
      <x:c r="J69" s="3" t="str">
        <x:v>Assistant topic estimate from catalogue scope; not a proof audit or an official VibeMathed rating.</x:v>
      </x:c>
    </x:row>
    <x:row r="70" ht="15" customHeight="1">
      <x:c r="A70" s="7" t="str">
        <x:v>033</x:v>
      </x:c>
      <x:c r="B70" s="3" t="n">
        <x:v>3</x:v>
      </x:c>
      <x:c r="C70" s="3" t="str">
        <x:v>The reverse logarithmic Kodaira inequality and additivity</x:v>
      </x:c>
      <x:c r="D70" s="6" t="n">
        <x:v>55</x:v>
      </x:c>
      <x:c r="E70" s="3" t="n">
        <x:f>MAX(0,D70-5)</x:f>
        <x:v>50</x:v>
      </x:c>
      <x:c r="F70" s="3" t="n">
        <x:f>MIN(99,D70+5)</x:f>
        <x:v>60</x:v>
      </x:c>
      <x:c r="G70" s="3" t="n">
        <x:v>65</x:v>
      </x:c>
      <x:c r="H70" s="3" t="str">
        <x:v>Separate manuscript scope screening</x:v>
      </x:c>
      <x:c r="I70" s="3" t="str">
        <x:v>https://github.com/openai/math/blob/main/preprints/The-reverse-logarithmic-Kodaira-inequality-and-additivity-September-26-2026/paper.pdf</x:v>
      </x:c>
      <x:c r="J70" s="3" t="str">
        <x:v>Assistant topic estimate from catalogue scope; not a proof audit or an official VibeMathed rating.</x:v>
      </x:c>
    </x:row>
    <x:row r="71" ht="15" customHeight="1">
      <x:c r="A71" s="7" t="str">
        <x:v>033</x:v>
      </x:c>
      <x:c r="B71" s="3" t="n">
        <x:v>4</x:v>
      </x:c>
      <x:c r="C71" s="3" t="str">
        <x:v>Projective Hodge lines and ordinary Iitaka subadditivity</x:v>
      </x:c>
      <x:c r="D71" s="6" t="n">
        <x:v>60</x:v>
      </x:c>
      <x:c r="E71" s="3" t="n">
        <x:f>MAX(0,D71-5)</x:f>
        <x:v>55</x:v>
      </x:c>
      <x:c r="F71" s="3" t="n">
        <x:f>MIN(99,D71+5)</x:f>
        <x:v>65</x:v>
      </x:c>
      <x:c r="G71" s="3" t="n">
        <x:v>65</x:v>
      </x:c>
      <x:c r="H71" s="3" t="str">
        <x:v>Separate manuscript scope screening</x:v>
      </x:c>
      <x:c r="I71" s="3" t="str">
        <x:v>https://github.com/openai/math/blob/main/preprints/Projective-Hodge-lines-and-ordinary-Iitaka-subadditivity-September-27-2026/paper.pdf</x:v>
      </x:c>
      <x:c r="J71" s="3" t="str">
        <x:v>Assistant topic estimate from catalogue scope; not a proof audit or an official VibeMathed rating.</x:v>
      </x:c>
    </x:row>
    <x:row r="72" ht="15" customHeight="1">
      <x:c r="A72" s="7" t="str">
        <x:v>033</x:v>
      </x:c>
      <x:c r="B72" s="3" t="n">
        <x:v>5</x:v>
      </x:c>
      <x:c r="C72" s="3" t="str">
        <x:v>B-semiampleness for compact log-smooth Kähler fibrations</x:v>
      </x:c>
      <x:c r="D72" s="6" t="n">
        <x:v>50</x:v>
      </x:c>
      <x:c r="E72" s="3" t="n">
        <x:f>MAX(0,D72-5)</x:f>
        <x:v>45</x:v>
      </x:c>
      <x:c r="F72" s="3" t="n">
        <x:f>MIN(99,D72+5)</x:f>
        <x:v>55</x:v>
      </x:c>
      <x:c r="G72" s="3" t="n">
        <x:v>65</x:v>
      </x:c>
      <x:c r="H72" s="3" t="str">
        <x:v>Separate manuscript scope screening</x:v>
      </x:c>
      <x:c r="I72" s="3" t="str">
        <x:v>https://github.com/openai/math/blob/main/preprints/B-semiampleness-for-compact-log-smooth-Kahler-fibrations-September-10-2026/paper.pdf</x:v>
      </x:c>
      <x:c r="J72" s="3" t="str">
        <x:v>Assistant topic estimate from catalogue scope; not a proof audit or an official VibeMathed rating.</x:v>
      </x:c>
    </x:row>
    <x:row r="73" ht="15" customHeight="1">
      <x:c r="A73" s="7" t="str">
        <x:v>034</x:v>
      </x:c>
      <x:c r="B73" s="3" t="n">
        <x:v>1</x:v>
      </x:c>
      <x:c r="C73" s="3" t="str">
        <x:v>Log abundance for compact Kähler spaces under logarithmic Iitaka subadditivity</x:v>
      </x:c>
      <x:c r="D73" s="6" t="n">
        <x:v>80</x:v>
      </x:c>
      <x:c r="E73" s="3" t="n">
        <x:f>MAX(0,D73-5)</x:f>
        <x:v>75</x:v>
      </x:c>
      <x:c r="F73" s="3" t="n">
        <x:f>MIN(99,D73+5)</x:f>
        <x:v>85</x:v>
      </x:c>
      <x:c r="G73" s="3" t="n">
        <x:v>80</x:v>
      </x:c>
      <x:c r="H73" s="3" t="str">
        <x:v>Separate manuscript scope screening</x:v>
      </x:c>
      <x:c r="I73" s="3" t="str">
        <x:v>https://github.com/openai/math/blob/main/preprints/Log-abundance-for-compact-Kahler-spaces-under-logarithmic-Iitaka-subadditivity-October-4-2026/main.pdf</x:v>
      </x:c>
      <x:c r="J73" s="3" t="str">
        <x:v>Assistant topic estimate from catalogue scope; not a proof audit or an official VibeMathed rating.</x:v>
      </x:c>
    </x:row>
    <x:row r="74" ht="15" customHeight="1">
      <x:c r="A74" s="7" t="str">
        <x:v>034</x:v>
      </x:c>
      <x:c r="B74" s="3" t="n">
        <x:v>2</x:v>
      </x:c>
      <x:c r="C74" s="3" t="str">
        <x:v>Uniform indices for semi-log-canonical log Calabi–Yau pairs</x:v>
      </x:c>
      <x:c r="D74" s="6" t="n">
        <x:v>50</x:v>
      </x:c>
      <x:c r="E74" s="3" t="n">
        <x:f>MAX(0,D74-5)</x:f>
        <x:v>45</x:v>
      </x:c>
      <x:c r="F74" s="3" t="n">
        <x:f>MIN(99,D74+5)</x:f>
        <x:v>55</x:v>
      </x:c>
      <x:c r="G74" s="3" t="n">
        <x:v>80</x:v>
      </x:c>
      <x:c r="H74" s="3" t="str">
        <x:v>Separate manuscript scope screening</x:v>
      </x:c>
      <x:c r="I74" s="3" t="str">
        <x:v>https://github.com/openai/math/blob/main/preprints/Uniform-indices-for-semi-log-canonical-log-Calabi-Yau-pairs-October-5-2026/uniform-slc-index.pdf</x:v>
      </x:c>
      <x:c r="J74" s="3" t="str">
        <x:v>Assistant topic estimate from catalogue scope; not a proof audit or an official VibeMathed rating.</x:v>
      </x:c>
    </x:row>
    <x:row r="75" ht="15" customHeight="1">
      <x:c r="A75" s="7" t="str">
        <x:v>034</x:v>
      </x:c>
      <x:c r="B75" s="3" t="n">
        <x:v>3</x:v>
      </x:c>
      <x:c r="C75" s="3" t="str">
        <x:v>Conditional good minimal models for compact Kähler fourfolds</x:v>
      </x:c>
      <x:c r="D75" s="6" t="n">
        <x:v>35</x:v>
      </x:c>
      <x:c r="E75" s="3" t="n">
        <x:f>MAX(0,D75-5)</x:f>
        <x:v>30</x:v>
      </x:c>
      <x:c r="F75" s="3" t="n">
        <x:f>MIN(99,D75+5)</x:f>
        <x:v>40</x:v>
      </x:c>
      <x:c r="G75" s="3" t="n">
        <x:v>80</x:v>
      </x:c>
      <x:c r="H75" s="3" t="str">
        <x:v>Separate manuscript scope screening</x:v>
      </x:c>
      <x:c r="I75" s="3" t="str">
        <x:v>https://github.com/openai/math/blob/main/preprints/Conditional-good-minimal-models-for-compact-Kahler-fourfolds-October-5-2026/paper.pdf</x:v>
      </x:c>
      <x:c r="J75" s="3" t="str">
        <x:v>Assistant topic estimate from catalogue scope; not a proof audit or an official VibeMathed rating.</x:v>
      </x:c>
    </x:row>
    <x:row r="76" ht="15" customHeight="1">
      <x:c r="A76" s="7" t="str">
        <x:v>034</x:v>
      </x:c>
      <x:c r="B76" s="3" t="n">
        <x:v>4</x:v>
      </x:c>
      <x:c r="C76" s="3" t="str">
        <x:v>Log abundance in characteristic zero</x:v>
      </x:c>
      <x:c r="D76" s="6" t="n">
        <x:v>80</x:v>
      </x:c>
      <x:c r="E76" s="3" t="n">
        <x:f>MAX(0,D76-5)</x:f>
        <x:v>75</x:v>
      </x:c>
      <x:c r="F76" s="3" t="n">
        <x:f>MIN(99,D76+5)</x:f>
        <x:v>85</x:v>
      </x:c>
      <x:c r="G76" s="3" t="n">
        <x:v>80</x:v>
      </x:c>
      <x:c r="H76" s="3" t="str">
        <x:v>Separate manuscript scope screening</x:v>
      </x:c>
      <x:c r="I76" s="3" t="str">
        <x:v>https://github.com/openai/math/blob/main/preprints/Log-abundance-in-characteristic-zero-September-24-2026/paper.pdf</x:v>
      </x:c>
      <x:c r="J76" s="3" t="str">
        <x:v>Assistant topic estimate from catalogue scope; not a proof audit or an official VibeMathed rating.</x:v>
      </x:c>
    </x:row>
    <x:row r="77" ht="15" customHeight="1">
      <x:c r="A77" s="7" t="str">
        <x:v>034</x:v>
      </x:c>
      <x:c r="B77" s="3" t="n">
        <x:v>5</x:v>
      </x:c>
      <x:c r="C77" s="3" t="str">
        <x:v>Minimal metrics and interior injectivity for nef adjoints</x:v>
      </x:c>
      <x:c r="D77" s="6" t="n">
        <x:v>35</x:v>
      </x:c>
      <x:c r="E77" s="3" t="n">
        <x:f>MAX(0,D77-5)</x:f>
        <x:v>30</x:v>
      </x:c>
      <x:c r="F77" s="3" t="n">
        <x:f>MIN(99,D77+5)</x:f>
        <x:v>40</x:v>
      </x:c>
      <x:c r="G77" s="3" t="n">
        <x:v>80</x:v>
      </x:c>
      <x:c r="H77" s="3" t="str">
        <x:v>Separate manuscript scope screening</x:v>
      </x:c>
      <x:c r="I77" s="3" t="str">
        <x:v>https://github.com/openai/math/blob/main/preprints/Minimal-metrics-and-interior-injectivity-for-nef-adjoints-September-27-2026/paper.pdf</x:v>
      </x:c>
      <x:c r="J77" s="3" t="str">
        <x:v>Assistant topic estimate from catalogue scope; not a proof audit or an official VibeMathed rating.</x:v>
      </x:c>
    </x:row>
    <x:row r="78" ht="15" customHeight="1">
      <x:c r="A78" s="7" t="str">
        <x:v>034</x:v>
      </x:c>
      <x:c r="B78" s="3" t="n">
        <x:v>6</x:v>
      </x:c>
      <x:c r="C78" s="3" t="str">
        <x:v>Fourfold nonvanishing by minimal metrics and moving jets</x:v>
      </x:c>
      <x:c r="D78" s="6" t="n">
        <x:v>45</x:v>
      </x:c>
      <x:c r="E78" s="3" t="n">
        <x:f>MAX(0,D78-5)</x:f>
        <x:v>40</x:v>
      </x:c>
      <x:c r="F78" s="3" t="n">
        <x:f>MIN(99,D78+5)</x:f>
        <x:v>50</x:v>
      </x:c>
      <x:c r="G78" s="3" t="n">
        <x:v>80</x:v>
      </x:c>
      <x:c r="H78" s="3" t="str">
        <x:v>Separate manuscript scope screening</x:v>
      </x:c>
      <x:c r="I78" s="3" t="str">
        <x:v>https://github.com/openai/math/blob/main/preprints/Fourfold-nonvanishing-by-minimal-metrics-and-moving-jets-September-27-2026/paper.pdf</x:v>
      </x:c>
      <x:c r="J78" s="3" t="str">
        <x:v>Assistant topic estimate from catalogue scope; not a proof audit or an official VibeMathed rating.</x:v>
      </x:c>
    </x:row>
    <x:row r="79" ht="15" customHeight="1">
      <x:c r="A79" s="7" t="str">
        <x:v>034</x:v>
      </x:c>
      <x:c r="B79" s="3" t="n">
        <x:v>7</x:v>
      </x:c>
      <x:c r="C79" s="3" t="str">
        <x:v>Lifting sections from the reduced support of an adjoint</x:v>
      </x:c>
      <x:c r="D79" s="6" t="n">
        <x:v>30</x:v>
      </x:c>
      <x:c r="E79" s="3" t="n">
        <x:f>MAX(0,D79-5)</x:f>
        <x:v>25</x:v>
      </x:c>
      <x:c r="F79" s="3" t="n">
        <x:f>MIN(99,D79+5)</x:f>
        <x:v>35</x:v>
      </x:c>
      <x:c r="G79" s="3" t="n">
        <x:v>80</x:v>
      </x:c>
      <x:c r="H79" s="3" t="str">
        <x:v>Separate manuscript scope screening</x:v>
      </x:c>
      <x:c r="I79" s="3" t="str">
        <x:v>https://github.com/openai/math/blob/main/preprints/Lifting-sections-from-the-reduced-support-of-an-adjoint-September-27-2026/paper.pdf</x:v>
      </x:c>
      <x:c r="J79" s="3" t="str">
        <x:v>Assistant topic estimate from catalogue scope; not a proof audit or an official VibeMathed rating.</x:v>
      </x:c>
    </x:row>
    <x:row r="80" ht="15" customHeight="1">
      <x:c r="A80" s="7" t="str">
        <x:v>034</x:v>
      </x:c>
      <x:c r="B80" s="3" t="n">
        <x:v>8</x:v>
      </x:c>
      <x:c r="C80" s="3" t="str">
        <x:v>Schnell fiber spaces and good canonical models</x:v>
      </x:c>
      <x:c r="D80" s="6" t="n">
        <x:v>45</x:v>
      </x:c>
      <x:c r="E80" s="3" t="n">
        <x:f>MAX(0,D80-5)</x:f>
        <x:v>40</x:v>
      </x:c>
      <x:c r="F80" s="3" t="n">
        <x:f>MIN(99,D80+5)</x:f>
        <x:v>50</x:v>
      </x:c>
      <x:c r="G80" s="3" t="n">
        <x:v>80</x:v>
      </x:c>
      <x:c r="H80" s="3" t="str">
        <x:v>Separate manuscript scope screening</x:v>
      </x:c>
      <x:c r="I80" s="3" t="str">
        <x:v>https://github.com/openai/math/blob/main/preprints/Schnell-fiber-spaces-and-good-canonical-models-September-24-2026/paper.pdf</x:v>
      </x:c>
      <x:c r="J80" s="3" t="str">
        <x:v>Assistant topic estimate from catalogue scope; not a proof audit or an official VibeMathed rating.</x:v>
      </x:c>
    </x:row>
    <x:row r="81" ht="15" customHeight="1">
      <x:c r="A81" s="7" t="str">
        <x:v>034</x:v>
      </x:c>
      <x:c r="B81" s="3" t="n">
        <x:v>9</x:v>
      </x:c>
      <x:c r="C81" s="3" t="str">
        <x:v>Uniform log Iitaka fibrations and bounded moduli denominators</x:v>
      </x:c>
      <x:c r="D81" s="6" t="n">
        <x:v>50</x:v>
      </x:c>
      <x:c r="E81" s="3" t="n">
        <x:f>MAX(0,D81-5)</x:f>
        <x:v>45</x:v>
      </x:c>
      <x:c r="F81" s="3" t="n">
        <x:f>MIN(99,D81+5)</x:f>
        <x:v>55</x:v>
      </x:c>
      <x:c r="G81" s="3" t="n">
        <x:v>80</x:v>
      </x:c>
      <x:c r="H81" s="3" t="str">
        <x:v>Separate manuscript scope screening</x:v>
      </x:c>
      <x:c r="I81" s="3" t="str">
        <x:v>https://github.com/openai/math/blob/main/preprints/Uniform-log-Iitaka-fibrations-and-bounded-moduli-denominators-October-4-2026/uniform-log-iitaka.pdf</x:v>
      </x:c>
      <x:c r="J81" s="3" t="str">
        <x:v>Assistant topic estimate from catalogue scope; not a proof audit or an official VibeMathed rating.</x:v>
      </x:c>
    </x:row>
    <x:row r="82" ht="15" customHeight="1">
      <x:c r="A82" s="7" t="str">
        <x:v>034</x:v>
      </x:c>
      <x:c r="B82" s="3" t="n">
        <x:v>10</x:v>
      </x:c>
      <x:c r="C82" s="3" t="str">
        <x:v>Uniform Pluricanonical Iitaka Fibrations</x:v>
      </x:c>
      <x:c r="D82" s="6" t="n">
        <x:v>55</x:v>
      </x:c>
      <x:c r="E82" s="3" t="n">
        <x:f>MAX(0,D82-5)</x:f>
        <x:v>50</x:v>
      </x:c>
      <x:c r="F82" s="3" t="n">
        <x:f>MIN(99,D82+5)</x:f>
        <x:v>60</x:v>
      </x:c>
      <x:c r="G82" s="3" t="n">
        <x:v>80</x:v>
      </x:c>
      <x:c r="H82" s="3" t="str">
        <x:v>Separate manuscript scope screening</x:v>
      </x:c>
      <x:c r="I82" s="3" t="str">
        <x:v>https://github.com/openai/math/blob/main/preprints/Uniform-Pluricanonical-Iitaka-Fibrations-October-3-2026/paper.pdf</x:v>
      </x:c>
      <x:c r="J82" s="3" t="str">
        <x:v>Assistant topic estimate from catalogue scope; not a proof audit or an official VibeMathed rating.</x:v>
      </x:c>
    </x:row>
    <x:row r="83" ht="15" customHeight="1">
      <x:c r="A83" s="7" t="str">
        <x:v>034</x:v>
      </x:c>
      <x:c r="B83" s="3" t="n">
        <x:v>11</x:v>
      </x:c>
      <x:c r="C83" s="3" t="str">
        <x:v>Relative denominators and effective systems for log Calabi-Yau fibrations</x:v>
      </x:c>
      <x:c r="D83" s="6" t="n">
        <x:v>35</x:v>
      </x:c>
      <x:c r="E83" s="3" t="n">
        <x:f>MAX(0,D83-5)</x:f>
        <x:v>30</x:v>
      </x:c>
      <x:c r="F83" s="3" t="n">
        <x:f>MIN(99,D83+5)</x:f>
        <x:v>40</x:v>
      </x:c>
      <x:c r="G83" s="3" t="n">
        <x:v>80</x:v>
      </x:c>
      <x:c r="H83" s="3" t="str">
        <x:v>Separate manuscript scope screening</x:v>
      </x:c>
      <x:c r="I83" s="3" t="str">
        <x:v>https://github.com/openai/math/blob/main/preprints/Relative-denominators-and-effective-systems-for-log-Calabi-Yau-fibrations-September-27-2026/paper.pdf</x:v>
      </x:c>
      <x:c r="J83" s="3" t="str">
        <x:v>Assistant topic estimate from catalogue scope; not a proof audit or an official VibeMathed rating.</x:v>
      </x:c>
    </x:row>
    <x:row r="84" ht="15" customHeight="1">
      <x:c r="A84" s="7" t="str">
        <x:v>034</x:v>
      </x:c>
      <x:c r="B84" s="3" t="n">
        <x:v>12</x:v>
      </x:c>
      <x:c r="C84" s="3" t="str">
        <x:v>Arithmetic Stein-degree bounds for log Calabi–Yau pairs</x:v>
      </x:c>
      <x:c r="D84" s="6" t="n">
        <x:v>30</x:v>
      </x:c>
      <x:c r="E84" s="3" t="n">
        <x:f>MAX(0,D84-5)</x:f>
        <x:v>25</x:v>
      </x:c>
      <x:c r="F84" s="3" t="n">
        <x:f>MIN(99,D84+5)</x:f>
        <x:v>35</x:v>
      </x:c>
      <x:c r="G84" s="3" t="n">
        <x:v>80</x:v>
      </x:c>
      <x:c r="H84" s="3" t="str">
        <x:v>Separate manuscript scope screening</x:v>
      </x:c>
      <x:c r="I84" s="3" t="str">
        <x:v>https://github.com/openai/math/blob/main/preprints/Arithmetic-Stein-degree-bounds-for-log-Calabi-Yau-pairs-September-25-2026/paper.pdf</x:v>
      </x:c>
      <x:c r="J84" s="3" t="str">
        <x:v>Assistant topic estimate from catalogue scope; not a proof audit or an official VibeMathed rating.</x:v>
      </x:c>
    </x:row>
    <x:row r="85" ht="15" customHeight="1">
      <x:c r="A85" s="7" t="str">
        <x:v>034</x:v>
      </x:c>
      <x:c r="B85" s="3" t="n">
        <x:v>13</x:v>
      </x:c>
      <x:c r="C85" s="3" t="str">
        <x:v>Uniform effective log Iitaka fibrations for fourfolds</x:v>
      </x:c>
      <x:c r="D85" s="6" t="n">
        <x:v>40</x:v>
      </x:c>
      <x:c r="E85" s="3" t="n">
        <x:f>MAX(0,D85-5)</x:f>
        <x:v>35</x:v>
      </x:c>
      <x:c r="F85" s="3" t="n">
        <x:f>MIN(99,D85+5)</x:f>
        <x:v>45</x:v>
      </x:c>
      <x:c r="G85" s="3" t="n">
        <x:v>80</x:v>
      </x:c>
      <x:c r="H85" s="3" t="str">
        <x:v>Separate manuscript scope screening</x:v>
      </x:c>
      <x:c r="I85" s="3" t="str">
        <x:v>https://github.com/openai/math/blob/main/preprints/Uniform-effective-log-Iitaka-fibrations-for-fourfolds-September-26-2026/paper.pdf</x:v>
      </x:c>
      <x:c r="J85" s="3" t="str">
        <x:v>Assistant topic estimate from catalogue scope; not a proof audit or an official VibeMathed rating.</x:v>
      </x:c>
    </x:row>
    <x:row r="86" ht="15" customHeight="1">
      <x:c r="A86" s="7" t="str">
        <x:v>034</x:v>
      </x:c>
      <x:c r="B86" s="3" t="n">
        <x:v>14</x:v>
      </x:c>
      <x:c r="C86" s="3" t="str">
        <x:v>Abundance after nonvanishing for compact Kähler fourfolds</x:v>
      </x:c>
      <x:c r="D86" s="6" t="n">
        <x:v>40</x:v>
      </x:c>
      <x:c r="E86" s="3" t="n">
        <x:f>MAX(0,D86-5)</x:f>
        <x:v>35</x:v>
      </x:c>
      <x:c r="F86" s="3" t="n">
        <x:f>MIN(99,D86+5)</x:f>
        <x:v>45</x:v>
      </x:c>
      <x:c r="G86" s="3" t="n">
        <x:v>80</x:v>
      </x:c>
      <x:c r="H86" s="3" t="str">
        <x:v>Separate manuscript scope screening</x:v>
      </x:c>
      <x:c r="I86" s="3" t="str">
        <x:v>https://github.com/openai/math/blob/main/preprints/Abundance-after-nonvanishing-for-compact-Kahler-fourfolds-September-27-2026/paper.pdf</x:v>
      </x:c>
      <x:c r="J86" s="3" t="str">
        <x:v>Assistant topic estimate from catalogue scope; not a proof audit or an official VibeMathed rating.</x:v>
      </x:c>
    </x:row>
    <x:row r="87" ht="15" customHeight="1">
      <x:c r="A87" s="7" t="str">
        <x:v>035</x:v>
      </x:c>
      <x:c r="B87" s="3" t="n">
        <x:v>1</x:v>
      </x:c>
      <x:c r="C87" s="3" t="str">
        <x:v>Log abundance in numerical dimension one for threefolds in positive characteristic</x:v>
      </x:c>
      <x:c r="D87" s="6" t="n">
        <x:v>30</x:v>
      </x:c>
      <x:c r="E87" s="3" t="n">
        <x:f>MAX(0,D87-5)</x:f>
        <x:v>25</x:v>
      </x:c>
      <x:c r="F87" s="3" t="n">
        <x:f>MIN(99,D87+5)</x:f>
        <x:v>35</x:v>
      </x:c>
      <x:c r="G87" s="3" t="n">
        <x:v>30</x:v>
      </x:c>
      <x:c r="H87" s="3" t="str">
        <x:v>Inherited below-threshold family estimate</x:v>
      </x:c>
      <x:c r="I87" s="3" t="str">
        <x:v>https://github.com/openai/math/blob/main/preprints/Log-abundance-in-numerical-dimension-one-for-threefolds-in-positive-characteristic-October-5-2026/paper.pdf</x:v>
      </x:c>
      <x:c r="J87" s="3" t="str">
        <x:v>Assistant topic estimate from catalogue scope; not a proof audit or an official VibeMathed rating.</x:v>
      </x:c>
    </x:row>
    <x:row r="88" ht="15" customHeight="1">
      <x:c r="A88" s="7" t="str">
        <x:v>035</x:v>
      </x:c>
      <x:c r="B88" s="3" t="n">
        <x:v>2</x:v>
      </x:c>
      <x:c r="C88" s="3" t="str">
        <x:v>Abundance in numerical dimension one for terminal threefolds in positive characteristic</x:v>
      </x:c>
      <x:c r="D88" s="6" t="n">
        <x:v>30</x:v>
      </x:c>
      <x:c r="E88" s="3" t="n">
        <x:f>MAX(0,D88-5)</x:f>
        <x:v>25</x:v>
      </x:c>
      <x:c r="F88" s="3" t="n">
        <x:f>MIN(99,D88+5)</x:f>
        <x:v>35</x:v>
      </x:c>
      <x:c r="G88" s="3" t="n">
        <x:v>30</x:v>
      </x:c>
      <x:c r="H88" s="3" t="str">
        <x:v>Inherited below-threshold family estimate</x:v>
      </x:c>
      <x:c r="I88" s="3" t="str">
        <x:v>https://github.com/openai/math/blob/main/preprints/Abundance-in-numerical-dimension-one-for-terminal-threefolds-in-positive-characteristic-September-24-2026/paper.pdf</x:v>
      </x:c>
      <x:c r="J88" s="3" t="str">
        <x:v>Assistant topic estimate from catalogue scope; not a proof audit or an official VibeMathed rating.</x:v>
      </x:c>
    </x:row>
    <x:row r="89" ht="15" customHeight="1">
      <x:c r="A89" s="7" t="str">
        <x:v>036</x:v>
      </x:c>
      <x:c r="B89" s="3" t="n">
        <x:v>1</x:v>
      </x:c>
      <x:c r="C89" s="3" t="str">
        <x:v>Numerical semiampleness of nef adjoint classes on compact Kähler manifolds</x:v>
      </x:c>
      <x:c r="D89" s="6" t="n">
        <x:v>55</x:v>
      </x:c>
      <x:c r="E89" s="3" t="n">
        <x:f>MAX(0,D89-5)</x:f>
        <x:v>50</x:v>
      </x:c>
      <x:c r="F89" s="3" t="n">
        <x:f>MIN(99,D89+5)</x:f>
        <x:v>60</x:v>
      </x:c>
      <x:c r="G89" s="3" t="n">
        <x:v>65</x:v>
      </x:c>
      <x:c r="H89" s="3" t="str">
        <x:v>Separate manuscript scope screening</x:v>
      </x:c>
      <x:c r="I89" s="3" t="str">
        <x:v>https://github.com/openai/math/blob/main/preprints/Numerical-semiampleness-of-nef-adjoint-classes-on-compact-Kahler-manifolds-October-4-2026/numerical-generalized-abundance.pdf</x:v>
      </x:c>
      <x:c r="J89" s="3" t="str">
        <x:v>Assistant topic estimate from catalogue scope; not a proof audit or an official VibeMathed rating.</x:v>
      </x:c>
    </x:row>
    <x:row r="90" ht="15" customHeight="1">
      <x:c r="A90" s="7" t="str">
        <x:v>036</x:v>
      </x:c>
      <x:c r="B90" s="3" t="n">
        <x:v>2</x:v>
      </x:c>
      <x:c r="C90" s="3" t="str">
        <x:v>Numerical Semiampleness of Nef Adjoint Divisors</x:v>
      </x:c>
      <x:c r="D90" s="6" t="n">
        <x:v>55</x:v>
      </x:c>
      <x:c r="E90" s="3" t="n">
        <x:f>MAX(0,D90-5)</x:f>
        <x:v>50</x:v>
      </x:c>
      <x:c r="F90" s="3" t="n">
        <x:f>MIN(99,D90+5)</x:f>
        <x:v>60</x:v>
      </x:c>
      <x:c r="G90" s="3" t="n">
        <x:v>65</x:v>
      </x:c>
      <x:c r="H90" s="3" t="str">
        <x:v>Separate manuscript scope screening</x:v>
      </x:c>
      <x:c r="I90" s="3" t="str">
        <x:v>https://github.com/openai/math/blob/main/preprints/Numerical-Semiampleness-of-Nef-Adjoint-Divisors-October-3-2026/paper.pdf</x:v>
      </x:c>
      <x:c r="J90" s="3" t="str">
        <x:v>Assistant topic estimate from catalogue scope; not a proof audit or an official VibeMathed rating.</x:v>
      </x:c>
    </x:row>
    <x:row r="91" ht="15" customHeight="1">
      <x:c r="A91" s="7" t="str">
        <x:v>036</x:v>
      </x:c>
      <x:c r="B91" s="3" t="n">
        <x:v>3</x:v>
      </x:c>
      <x:c r="C91" s="3" t="str">
        <x:v>Minimal models and Mori fibre spaces for generalized log canonical Q-pairs</x:v>
      </x:c>
      <x:c r="D91" s="6" t="n">
        <x:v>65</x:v>
      </x:c>
      <x:c r="E91" s="3" t="n">
        <x:f>MAX(0,D91-5)</x:f>
        <x:v>60</x:v>
      </x:c>
      <x:c r="F91" s="3" t="n">
        <x:f>MIN(99,D91+5)</x:f>
        <x:v>70</x:v>
      </x:c>
      <x:c r="G91" s="3" t="n">
        <x:v>65</x:v>
      </x:c>
      <x:c r="H91" s="3" t="str">
        <x:v>Separate manuscript scope screening</x:v>
      </x:c>
      <x:c r="I91" s="3" t="str">
        <x:v>https://github.com/openai/math/blob/main/preprints/Minimal-models-and-Mori-fibre-spaces-for-generalized-log-canonical-Q-pairs-September-24-2026/paper.pdf</x:v>
      </x:c>
      <x:c r="J91" s="3" t="str">
        <x:v>Assistant topic estimate from catalogue scope; not a proof audit or an official VibeMathed rating.</x:v>
      </x:c>
    </x:row>
    <x:row r="92" ht="15" customHeight="1">
      <x:c r="A92" s="7" t="str">
        <x:v>036</x:v>
      </x:c>
      <x:c r="B92" s="3" t="n">
        <x:v>4</x:v>
      </x:c>
      <x:c r="C92" s="3" t="str">
        <x:v>Minimal models in numerical dimension one</x:v>
      </x:c>
      <x:c r="D92" s="6" t="n">
        <x:v>35</x:v>
      </x:c>
      <x:c r="E92" s="3" t="n">
        <x:f>MAX(0,D92-5)</x:f>
        <x:v>30</x:v>
      </x:c>
      <x:c r="F92" s="3" t="n">
        <x:f>MIN(99,D92+5)</x:f>
        <x:v>40</x:v>
      </x:c>
      <x:c r="G92" s="3" t="n">
        <x:v>65</x:v>
      </x:c>
      <x:c r="H92" s="3" t="str">
        <x:v>Separate manuscript scope screening</x:v>
      </x:c>
      <x:c r="I92" s="3" t="str">
        <x:v>https://github.com/openai/math/blob/main/preprints/Minimal-models-in-numerical-dimension-one-September-24-2026/paper.pdf</x:v>
      </x:c>
      <x:c r="J92" s="3" t="str">
        <x:v>Assistant topic estimate from catalogue scope; not a proof audit or an official VibeMathed rating.</x:v>
      </x:c>
    </x:row>
    <x:row r="93" ht="15" customHeight="1">
      <x:c r="A93" s="7" t="str">
        <x:v>037</x:v>
      </x:c>
      <x:c r="B93" s="3" t="n">
        <x:v>1</x:v>
      </x:c>
      <x:c r="C93" s="3" t="str">
        <x:v>The ordinary-double-point gap in every dimension</x:v>
      </x:c>
      <x:c r="D93" s="6" t="n">
        <x:v>40</x:v>
      </x:c>
      <x:c r="E93" s="3" t="n">
        <x:f>MAX(0,D93-5)</x:f>
        <x:v>35</x:v>
      </x:c>
      <x:c r="F93" s="3" t="n">
        <x:f>MIN(99,D93+5)</x:f>
        <x:v>45</x:v>
      </x:c>
      <x:c r="G93" s="3" t="n">
        <x:v>40</x:v>
      </x:c>
      <x:c r="H93" s="3" t="str">
        <x:v>Inherited below-threshold family estimate</x:v>
      </x:c>
      <x:c r="I93" s="3" t="str">
        <x:v>https://github.com/openai/math/blob/main/preprints/The-ordinary-double-point-gap-in-every-dimension-September-24-2026/paper.pdf</x:v>
      </x:c>
      <x:c r="J93" s="3" t="str">
        <x:v>Assistant topic estimate from catalogue scope; not a proof audit or an official VibeMathed rating.</x:v>
      </x:c>
    </x:row>
    <x:row r="94" ht="15" customHeight="1">
      <x:c r="A94" s="7" t="str">
        <x:v>037</x:v>
      </x:c>
      <x:c r="B94" s="3" t="n">
        <x:v>2</x:v>
      </x:c>
      <x:c r="C94" s="3" t="str">
        <x:v>The normalized-volume gap in dimension four</x:v>
      </x:c>
      <x:c r="D94" s="6" t="n">
        <x:v>40</x:v>
      </x:c>
      <x:c r="E94" s="3" t="n">
        <x:f>MAX(0,D94-5)</x:f>
        <x:v>35</x:v>
      </x:c>
      <x:c r="F94" s="3" t="n">
        <x:f>MIN(99,D94+5)</x:f>
        <x:v>45</x:v>
      </x:c>
      <x:c r="G94" s="3" t="n">
        <x:v>40</x:v>
      </x:c>
      <x:c r="H94" s="3" t="str">
        <x:v>Inherited below-threshold family estimate</x:v>
      </x:c>
      <x:c r="I94" s="3" t="str">
        <x:v>https://github.com/openai/math/blob/main/preprints/The-normalized-volume-gap-in-dimension-four-September-24-2026/paper.pdf</x:v>
      </x:c>
      <x:c r="J94" s="3" t="str">
        <x:v>Assistant topic estimate from catalogue scope; not a proof audit or an official VibeMathed rating.</x:v>
      </x:c>
    </x:row>
    <x:row r="95" ht="15" customHeight="1">
      <x:c r="A95" s="7" t="str">
        <x:v>038</x:v>
      </x:c>
      <x:c r="B95" s="3" t="n">
        <x:v>1</x:v>
      </x:c>
      <x:c r="C95" s="3" t="str">
        <x:v>Fujita's freeness conjecture</x:v>
      </x:c>
      <x:c r="D95" s="6" t="n">
        <x:v>60</x:v>
      </x:c>
      <x:c r="E95" s="3" t="n">
        <x:f>MAX(0,D95-5)</x:f>
        <x:v>55</x:v>
      </x:c>
      <x:c r="F95" s="3" t="n">
        <x:f>MIN(99,D95+5)</x:f>
        <x:v>65</x:v>
      </x:c>
      <x:c r="G95" s="3" t="n">
        <x:v>60</x:v>
      </x:c>
      <x:c r="H95" s="3" t="str">
        <x:v>Inherited below-threshold family estimate</x:v>
      </x:c>
      <x:c r="I95" s="3" t="str">
        <x:v>https://github.com/openai/math/blob/main/preprints/Fujitas-freeness-conjecture-September-23-2026/Fujitas-freeness-conjecture-September-23-2026.pdf</x:v>
      </x:c>
      <x:c r="J95" s="3" t="str">
        <x:v>Assistant topic estimate from catalogue scope; not a proof audit or an official VibeMathed rating.</x:v>
      </x:c>
    </x:row>
    <x:row r="96" ht="15" customHeight="1">
      <x:c r="A96" s="7" t="str">
        <x:v>039</x:v>
      </x:c>
      <x:c r="B96" s="3" t="n">
        <x:v>1</x:v>
      </x:c>
      <x:c r="C96" s="3" t="str">
        <x:v>Nagata's conjecture for plane curves</x:v>
      </x:c>
      <x:c r="D96" s="6" t="n">
        <x:v>60</x:v>
      </x:c>
      <x:c r="E96" s="3" t="n">
        <x:f>MAX(0,D96-5)</x:f>
        <x:v>55</x:v>
      </x:c>
      <x:c r="F96" s="3" t="n">
        <x:f>MIN(99,D96+5)</x:f>
        <x:v>65</x:v>
      </x:c>
      <x:c r="G96" s="3" t="n">
        <x:v>60</x:v>
      </x:c>
      <x:c r="H96" s="3" t="str">
        <x:v>Inherited below-threshold family estimate</x:v>
      </x:c>
      <x:c r="I96" s="3" t="str">
        <x:v>https://github.com/openai/math/blob/main/preprints/Nagatas-Conjecture-for-Plane-Curves-September-23-2026/main.pdf</x:v>
      </x:c>
      <x:c r="J96" s="3" t="str">
        <x:v>Assistant topic estimate from catalogue scope; not a proof audit or an official VibeMathed rating.</x:v>
      </x:c>
    </x:row>
    <x:row r="97" ht="15" customHeight="1">
      <x:c r="A97" s="7" t="str">
        <x:v>039</x:v>
      </x:c>
      <x:c r="B97" s="3" t="n">
        <x:v>2</x:v>
      </x:c>
      <x:c r="C97" s="3" t="str">
        <x:v>Maximal Seshadri constants on arbitrary polarized surfaces</x:v>
      </x:c>
      <x:c r="D97" s="6" t="n">
        <x:v>60</x:v>
      </x:c>
      <x:c r="E97" s="3" t="n">
        <x:f>MAX(0,D97-5)</x:f>
        <x:v>55</x:v>
      </x:c>
      <x:c r="F97" s="3" t="n">
        <x:f>MIN(99,D97+5)</x:f>
        <x:v>65</x:v>
      </x:c>
      <x:c r="G97" s="3" t="n">
        <x:v>60</x:v>
      </x:c>
      <x:c r="H97" s="3" t="str">
        <x:v>Inherited below-threshold family estimate</x:v>
      </x:c>
      <x:c r="I97" s="3" t="str">
        <x:v>https://github.com/openai/math/blob/main/preprints/Maximal-Seshadri-Constants-on-Arbitrary-Polarized-Surfaces-September-23-2026/main.pdf</x:v>
      </x:c>
      <x:c r="J97" s="3" t="str">
        <x:v>Assistant topic estimate from catalogue scope; not a proof audit or an official VibeMathed rating.</x:v>
      </x:c>
    </x:row>
    <x:row r="98" ht="15" customHeight="1">
      <x:c r="A98" s="7" t="str">
        <x:v>039</x:v>
      </x:c>
      <x:c r="B98" s="3" t="n">
        <x:v>3</x:v>
      </x:c>
      <x:c r="C98" s="3" t="str">
        <x:v>Maximal Multipoint Seshadri Constants in Higher Dimensions</x:v>
      </x:c>
      <x:c r="D98" s="6" t="n">
        <x:v>60</x:v>
      </x:c>
      <x:c r="E98" s="3" t="n">
        <x:f>MAX(0,D98-5)</x:f>
        <x:v>55</x:v>
      </x:c>
      <x:c r="F98" s="3" t="n">
        <x:f>MIN(99,D98+5)</x:f>
        <x:v>65</x:v>
      </x:c>
      <x:c r="G98" s="3" t="n">
        <x:v>60</x:v>
      </x:c>
      <x:c r="H98" s="3" t="str">
        <x:v>Inherited below-threshold family estimate</x:v>
      </x:c>
      <x:c r="I98" s="3" t="str">
        <x:v>https://github.com/openai/math/blob/main/preprints/Maximal-Multipoint-Seshadri-Constants-in-Higher-Dimensions-October-5-2026/main.pdf</x:v>
      </x:c>
      <x:c r="J98" s="3" t="str">
        <x:v>Assistant topic estimate from catalogue scope; not a proof audit or an official VibeMathed rating.</x:v>
      </x:c>
    </x:row>
    <x:row r="99" ht="15" customHeight="1">
      <x:c r="A99" s="7" t="str">
        <x:v>039</x:v>
      </x:c>
      <x:c r="B99" s="3" t="n">
        <x:v>4</x:v>
      </x:c>
      <x:c r="C99" s="3" t="str">
        <x:v>Maximal multipoint Seshadri constants in positive characteristic</x:v>
      </x:c>
      <x:c r="D99" s="6" t="n">
        <x:v>60</x:v>
      </x:c>
      <x:c r="E99" s="3" t="n">
        <x:f>MAX(0,D99-5)</x:f>
        <x:v>55</x:v>
      </x:c>
      <x:c r="F99" s="3" t="n">
        <x:f>MIN(99,D99+5)</x:f>
        <x:v>65</x:v>
      </x:c>
      <x:c r="G99" s="3" t="n">
        <x:v>60</x:v>
      </x:c>
      <x:c r="H99" s="3" t="str">
        <x:v>Inherited below-threshold family estimate</x:v>
      </x:c>
      <x:c r="I99" s="3" t="str">
        <x:v>https://github.com/openai/math/blob/main/preprints/Maximal-multipoint-Seshadri-constants-in-positive-characteristic-October-5-2026/seshadri-positive-characteristic.pdf</x:v>
      </x:c>
      <x:c r="J99" s="3" t="str">
        <x:v>Assistant topic estimate from catalogue scope; not a proof audit or an official VibeMathed rating.</x:v>
      </x:c>
    </x:row>
    <x:row r="100" ht="15" customHeight="1">
      <x:c r="A100" s="7" t="str">
        <x:v>040</x:v>
      </x:c>
      <x:c r="B100" s="3" t="n">
        <x:v>1</x:v>
      </x:c>
      <x:c r="C100" s="3" t="str">
        <x:v>Bloch’s conjecture for surfaces with p_g=0</x:v>
      </x:c>
      <x:c r="D100" s="6" t="n">
        <x:v>65</x:v>
      </x:c>
      <x:c r="E100" s="3" t="n">
        <x:f>MAX(0,D100-5)</x:f>
        <x:v>60</x:v>
      </x:c>
      <x:c r="F100" s="3" t="n">
        <x:f>MIN(99,D100+5)</x:f>
        <x:v>70</x:v>
      </x:c>
      <x:c r="G100" s="3" t="n">
        <x:v>65</x:v>
      </x:c>
      <x:c r="H100" s="3" t="str">
        <x:v>Separate manuscript scope screening</x:v>
      </x:c>
      <x:c r="I100" s="3" t="str">
        <x:v>https://github.com/openai/math/blob/main/preprints/Blochs-Conjecture-for-Surfaces-with-pg-equals-q-equals-0-September-24-2026/paper.pdf</x:v>
      </x:c>
      <x:c r="J100" s="3" t="str">
        <x:v>Assistant topic estimate from catalogue scope; not a proof audit or an official VibeMathed rating.</x:v>
      </x:c>
    </x:row>
    <x:row r="101" ht="15" customHeight="1">
      <x:c r="A101" s="7" t="str">
        <x:v>041</x:v>
      </x:c>
      <x:c r="B101" s="3" t="n">
        <x:v>1</x:v>
      </x:c>
      <x:c r="C101" s="3" t="str">
        <x:v>Projective-space bases of Lagrangian fibrations</x:v>
      </x:c>
      <x:c r="D101" s="6" t="n">
        <x:v>55</x:v>
      </x:c>
      <x:c r="E101" s="3" t="n">
        <x:f>MAX(0,D101-5)</x:f>
        <x:v>50</x:v>
      </x:c>
      <x:c r="F101" s="3" t="n">
        <x:f>MIN(99,D101+5)</x:f>
        <x:v>60</x:v>
      </x:c>
      <x:c r="G101" s="3" t="n">
        <x:v>55</x:v>
      </x:c>
      <x:c r="H101" s="3" t="str">
        <x:v>Inherited below-threshold family estimate</x:v>
      </x:c>
      <x:c r="I101" s="3" t="str">
        <x:v>https://github.com/openai/math/blob/main/preprints/Projective-Space-Bases-of-Lagrangian-Fibrations-September-23-2026/main.pdf</x:v>
      </x:c>
      <x:c r="J101" s="3" t="str">
        <x:v>Assistant topic estimate from catalogue scope; not a proof audit or an official VibeMathed rating.</x:v>
      </x:c>
    </x:row>
    <x:row r="102" ht="15" customHeight="1">
      <x:c r="A102" s="7" t="str">
        <x:v>041</x:v>
      </x:c>
      <x:c r="B102" s="3" t="n">
        <x:v>2</x:v>
      </x:c>
      <x:c r="C102" s="3" t="str">
        <x:v>The strong hyperkähler SYZ conjecture</x:v>
      </x:c>
      <x:c r="D102" s="6" t="n">
        <x:v>55</x:v>
      </x:c>
      <x:c r="E102" s="3" t="n">
        <x:f>MAX(0,D102-5)</x:f>
        <x:v>50</x:v>
      </x:c>
      <x:c r="F102" s="3" t="n">
        <x:f>MIN(99,D102+5)</x:f>
        <x:v>60</x:v>
      </x:c>
      <x:c r="G102" s="3" t="n">
        <x:v>55</x:v>
      </x:c>
      <x:c r="H102" s="3" t="str">
        <x:v>Inherited below-threshold family estimate</x:v>
      </x:c>
      <x:c r="I102" s="3" t="str">
        <x:v>https://github.com/openai/math/blob/main/preprints/The-Strong-Hyperkahler-SYZ-Conjecture-September-23-2026/main.pdf</x:v>
      </x:c>
      <x:c r="J102" s="3" t="str">
        <x:v>Assistant topic estimate from catalogue scope; not a proof audit or an official VibeMathed rating.</x:v>
      </x:c>
    </x:row>
    <x:row r="103" ht="15" customHeight="1">
      <x:c r="A103" s="7" t="str">
        <x:v>042</x:v>
      </x:c>
      <x:c r="B103" s="3" t="n">
        <x:v>1</x:v>
      </x:c>
      <x:c r="C103" s="3" t="str">
        <x:v>Every complex K3 surface is Oka</x:v>
      </x:c>
      <x:c r="D103" s="6" t="n">
        <x:v>40</x:v>
      </x:c>
      <x:c r="E103" s="3" t="n">
        <x:f>MAX(0,D103-5)</x:f>
        <x:v>35</x:v>
      </x:c>
      <x:c r="F103" s="3" t="n">
        <x:f>MIN(99,D103+5)</x:f>
        <x:v>45</x:v>
      </x:c>
      <x:c r="G103" s="3" t="n">
        <x:v>40</x:v>
      </x:c>
      <x:c r="H103" s="3" t="str">
        <x:v>Inherited below-threshold family estimate</x:v>
      </x:c>
      <x:c r="I103" s="3" t="str">
        <x:v>https://github.com/openai/math/blob/main/preprints/Every-complex-K3-surface-is-Oka-September-23-2026/paper.pdf</x:v>
      </x:c>
      <x:c r="J103" s="3" t="str">
        <x:v>Assistant topic estimate from catalogue scope; not a proof audit or an official VibeMathed rating.</x:v>
      </x:c>
    </x:row>
    <x:row r="104" ht="15" customHeight="1">
      <x:c r="A104" s="7" t="str">
        <x:v>043</x:v>
      </x:c>
      <x:c r="B104" s="3" t="n">
        <x:v>1</x:v>
      </x:c>
      <x:c r="C104" s="3" t="str">
        <x:v>P=W in composite rank for fixed determinant</x:v>
      </x:c>
      <x:c r="D104" s="6" t="n">
        <x:v>50</x:v>
      </x:c>
      <x:c r="E104" s="3" t="n">
        <x:f>MAX(0,D104-5)</x:f>
        <x:v>45</x:v>
      </x:c>
      <x:c r="F104" s="3" t="n">
        <x:f>MIN(99,D104+5)</x:f>
        <x:v>55</x:v>
      </x:c>
      <x:c r="G104" s="3" t="n">
        <x:v>50</x:v>
      </x:c>
      <x:c r="H104" s="3" t="str">
        <x:v>Inherited below-threshold family estimate</x:v>
      </x:c>
      <x:c r="I104" s="3" t="str">
        <x:v>https://github.com/openai/math/blob/main/preprints/P-equals-W-in-composite-rank-for-fixed-determinant-September-24-2026/P-equals-W-in-composite-rank-for-fixed-determinant-September-24-2026.pdf</x:v>
      </x:c>
      <x:c r="J104" s="3" t="str">
        <x:v>Assistant topic estimate from catalogue scope; not a proof audit or an official VibeMathed rating.</x:v>
      </x:c>
    </x:row>
    <x:row r="105" ht="15" customHeight="1">
      <x:c r="A105" s="7" t="str">
        <x:v>044</x:v>
      </x:c>
      <x:c r="B105" s="3" t="n">
        <x:v>1</x:v>
      </x:c>
      <x:c r="C105" s="3" t="str">
        <x:v>The equivariant cohomological Hikita conjecture for arbitrary quivers</x:v>
      </x:c>
      <x:c r="D105" s="6" t="n">
        <x:v>40</x:v>
      </x:c>
      <x:c r="E105" s="3" t="n">
        <x:f>MAX(0,D105-5)</x:f>
        <x:v>35</x:v>
      </x:c>
      <x:c r="F105" s="3" t="n">
        <x:f>MIN(99,D105+5)</x:f>
        <x:v>45</x:v>
      </x:c>
      <x:c r="G105" s="3" t="n">
        <x:v>40</x:v>
      </x:c>
      <x:c r="H105" s="3" t="str">
        <x:v>Inherited below-threshold family estimate</x:v>
      </x:c>
      <x:c r="I105" s="3" t="str">
        <x:v>https://github.com/openai/math/blob/main/preprints/The-equivariant-cohomological-Hikita-conjecture-for-arbitrary-quivers-September-24-2026/main.pdf</x:v>
      </x:c>
      <x:c r="J105" s="3" t="str">
        <x:v>Assistant topic estimate from catalogue scope; not a proof audit or an official VibeMathed rating.</x:v>
      </x:c>
    </x:row>
    <x:row r="106" ht="15" customHeight="1">
      <x:c r="A106" s="7" t="str">
        <x:v>046</x:v>
      </x:c>
      <x:c r="B106" s="3" t="n">
        <x:v>1</x:v>
      </x:c>
      <x:c r="C106" s="3" t="str">
        <x:v>A projective fourfold with large fundamental group and non-Stein universal cover</x:v>
      </x:c>
      <x:c r="D106" s="6" t="n">
        <x:v>55</x:v>
      </x:c>
      <x:c r="E106" s="3" t="n">
        <x:f>MAX(0,D106-5)</x:f>
        <x:v>50</x:v>
      </x:c>
      <x:c r="F106" s="3" t="n">
        <x:f>MIN(99,D106+5)</x:f>
        <x:v>60</x:v>
      </x:c>
      <x:c r="G106" s="3" t="n">
        <x:v>55</x:v>
      </x:c>
      <x:c r="H106" s="3" t="str">
        <x:v>Inherited below-threshold family estimate</x:v>
      </x:c>
      <x:c r="I106" s="3" t="str">
        <x:v>https://github.com/openai/math/blob/main/preprints/A-projective-fourfold-with-large-fundamental-group-and-non-Stein-universal-cover-October-5-2026/large-fundamental-group-non-stein.pdf</x:v>
      </x:c>
      <x:c r="J106" s="3" t="str">
        <x:v>Assistant topic estimate from catalogue scope; not a proof audit or an official VibeMathed rating.</x:v>
      </x:c>
    </x:row>
    <x:row r="107" ht="15" customHeight="1">
      <x:c r="A107" s="7" t="str">
        <x:v>046</x:v>
      </x:c>
      <x:c r="B107" s="3" t="n">
        <x:v>2</x:v>
      </x:c>
      <x:c r="C107" s="3" t="str">
        <x:v>A surface counterexample to Shafarevich holomorphic convexity</x:v>
      </x:c>
      <x:c r="D107" s="6" t="n">
        <x:v>55</x:v>
      </x:c>
      <x:c r="E107" s="3" t="n">
        <x:f>MAX(0,D107-5)</x:f>
        <x:v>50</x:v>
      </x:c>
      <x:c r="F107" s="3" t="n">
        <x:f>MIN(99,D107+5)</x:f>
        <x:v>60</x:v>
      </x:c>
      <x:c r="G107" s="3" t="n">
        <x:v>55</x:v>
      </x:c>
      <x:c r="H107" s="3" t="str">
        <x:v>Inherited below-threshold family estimate</x:v>
      </x:c>
      <x:c r="I107" s="3" t="str">
        <x:v>https://github.com/openai/math/blob/main/preprints/A-surface-counterexample-to-Shafarevich-holomorphic-convexity-September-23-2026/paper.pdf</x:v>
      </x:c>
      <x:c r="J107" s="3" t="str">
        <x:v>Assistant topic estimate from catalogue scope; not a proof audit or an official VibeMathed rating.</x:v>
      </x:c>
    </x:row>
    <x:row r="108" ht="15" customHeight="1">
      <x:c r="A108" s="7" t="str">
        <x:v>047</x:v>
      </x:c>
      <x:c r="B108" s="3" t="n">
        <x:v>1</x:v>
      </x:c>
      <x:c r="C108" s="3" t="str">
        <x:v>An explicit failure of complex affine-space cancellation</x:v>
      </x:c>
      <x:c r="D108" s="6" t="n">
        <x:v>60</x:v>
      </x:c>
      <x:c r="E108" s="3" t="n">
        <x:f>MAX(0,D108-5)</x:f>
        <x:v>55</x:v>
      </x:c>
      <x:c r="F108" s="3" t="n">
        <x:f>MIN(99,D108+5)</x:f>
        <x:v>65</x:v>
      </x:c>
      <x:c r="G108" s="3" t="n">
        <x:v>60</x:v>
      </x:c>
      <x:c r="H108" s="3" t="str">
        <x:v>Inherited below-threshold family estimate</x:v>
      </x:c>
      <x:c r="I108" s="3" t="str">
        <x:v>https://github.com/openai/math/blob/main/preprints/An-explicit-failure-of-complex-affine-space-cancellation-September-23-2026/paper.pdf</x:v>
      </x:c>
      <x:c r="J108" s="3" t="str">
        <x:v>Assistant topic estimate from catalogue scope; not a proof audit or an official VibeMathed rating.</x:v>
      </x:c>
    </x:row>
    <x:row r="109" ht="15" customHeight="1">
      <x:c r="A109" s="7" t="str">
        <x:v>048</x:v>
      </x:c>
      <x:c r="B109" s="3" t="n">
        <x:v>1</x:v>
      </x:c>
      <x:c r="C109" s="3" t="str">
        <x:v>A singular normal affine surface with free tangent sheaf</x:v>
      </x:c>
      <x:c r="D109" s="6" t="n">
        <x:v>55</x:v>
      </x:c>
      <x:c r="E109" s="3" t="n">
        <x:f>MAX(0,D109-5)</x:f>
        <x:v>50</x:v>
      </x:c>
      <x:c r="F109" s="3" t="n">
        <x:f>MIN(99,D109+5)</x:f>
        <x:v>60</x:v>
      </x:c>
      <x:c r="G109" s="3" t="n">
        <x:v>55</x:v>
      </x:c>
      <x:c r="H109" s="3" t="str">
        <x:v>Inherited below-threshold family estimate</x:v>
      </x:c>
      <x:c r="I109" s="3" t="str">
        <x:v>https://github.com/openai/math/blob/main/preprints/A-singular-normal-affine-surface-with-free-tangent-sheaf-September-23-2026/paper.pdf</x:v>
      </x:c>
      <x:c r="J109" s="3" t="str">
        <x:v>Assistant topic estimate from catalogue scope; not a proof audit or an official VibeMathed rating.</x:v>
      </x:c>
    </x:row>
    <x:row r="110" ht="15" customHeight="1">
      <x:c r="A110" s="7" t="str">
        <x:v>049</x:v>
      </x:c>
      <x:c r="B110" s="3" t="n">
        <x:v>1</x:v>
      </x:c>
      <x:c r="C110" s="3" t="str">
        <x:v>A stable coordinate that is not a coordinate in four variables</x:v>
      </x:c>
      <x:c r="D110" s="6" t="n">
        <x:v>50</x:v>
      </x:c>
      <x:c r="E110" s="3" t="n">
        <x:f>MAX(0,D110-5)</x:f>
        <x:v>45</x:v>
      </x:c>
      <x:c r="F110" s="3" t="n">
        <x:f>MIN(99,D110+5)</x:f>
        <x:v>55</x:v>
      </x:c>
      <x:c r="G110" s="3" t="n">
        <x:v>50</x:v>
      </x:c>
      <x:c r="H110" s="3" t="str">
        <x:v>Inherited below-threshold family estimate</x:v>
      </x:c>
      <x:c r="I110" s="3" t="str">
        <x:v>https://github.com/openai/math/blob/main/preprints/A-stable-coordinate-that-is-not-a-coordinate-in-four-variables-October-5-2026/stable-coordinate-four-variables.pdf</x:v>
      </x:c>
      <x:c r="J110" s="3" t="str">
        <x:v>Assistant topic estimate from catalogue scope; not a proof audit or an official VibeMathed rating.</x:v>
      </x:c>
    </x:row>
    <x:row r="111" ht="15" customHeight="1">
      <x:c r="A111" s="7" t="str">
        <x:v>049</x:v>
      </x:c>
      <x:c r="B111" s="3" t="n">
        <x:v>2</x:v>
      </x:c>
      <x:c r="C111" s="3" t="str">
        <x:v>An explicit noncoordinate polynomial with affine three-space zero fibre</x:v>
      </x:c>
      <x:c r="D111" s="6" t="n">
        <x:v>50</x:v>
      </x:c>
      <x:c r="E111" s="3" t="n">
        <x:f>MAX(0,D111-5)</x:f>
        <x:v>45</x:v>
      </x:c>
      <x:c r="F111" s="3" t="n">
        <x:f>MIN(99,D111+5)</x:f>
        <x:v>55</x:v>
      </x:c>
      <x:c r="G111" s="3" t="n">
        <x:v>50</x:v>
      </x:c>
      <x:c r="H111" s="3" t="str">
        <x:v>Inherited below-threshold family estimate</x:v>
      </x:c>
      <x:c r="I111" s="3" t="str">
        <x:v>https://github.com/openai/math/blob/main/preprints/An-explicit-noncoordinate-polynomial-with-affine-three-space-zero-fibre-September-24-2026/paper.pdf</x:v>
      </x:c>
      <x:c r="J111" s="3" t="str">
        <x:v>Assistant topic estimate from catalogue scope; not a proof audit or an official VibeMathed rating.</x:v>
      </x:c>
    </x:row>
    <x:row r="112" ht="15" customHeight="1">
      <x:c r="A112" s="7" t="str">
        <x:v>050</x:v>
      </x:c>
      <x:c r="B112" s="3" t="n">
        <x:v>1</x:v>
      </x:c>
      <x:c r="C112" s="3" t="str">
        <x:v>Ample rank-two bundles on the quadric surface without Griffiths-positive metrics</x:v>
      </x:c>
      <x:c r="D112" s="6" t="n">
        <x:v>55</x:v>
      </x:c>
      <x:c r="E112" s="3" t="n">
        <x:f>D112</x:f>
        <x:v>55</x:v>
      </x:c>
      <x:c r="F112" s="3" t="n">
        <x:f>D112</x:f>
        <x:v>55</x:v>
      </x:c>
      <x:c r="G112" s="3" t="n">
        <x:v>55</x:v>
      </x:c>
      <x:c r="H112" s="3" t="str">
        <x:v>Inherited below-threshold family estimate</x:v>
      </x:c>
      <x:c r="I112" s="3" t="str">
        <x:v>https://github.com/openai/math/blob/main/preprints/ample-rank-two-bundles-on-the-quadric-surface-without-griffiths-positive-metrics-September-24-2026/paper.pdf</x:v>
      </x:c>
      <x:c r="J112" s="3" t="str">
        <x:v>Assistant topic estimate from catalogue scope; not a proof audit or an official VibeMathed rating.</x:v>
      </x:c>
    </x:row>
    <x:row r="113" ht="15" customHeight="1">
      <x:c r="A113" s="7" t="str">
        <x:v>051</x:v>
      </x:c>
      <x:c r="B113" s="3" t="n">
        <x:v>1</x:v>
      </x:c>
      <x:c r="C113" s="3" t="str">
        <x:v>Canonical ampleness of compact hyperbolic Kähler manifolds</x:v>
      </x:c>
      <x:c r="D113" s="6" t="n">
        <x:v>50</x:v>
      </x:c>
      <x:c r="E113" s="3" t="n">
        <x:f>MAX(0,D113-5)</x:f>
        <x:v>45</x:v>
      </x:c>
      <x:c r="F113" s="3" t="n">
        <x:f>MIN(99,D113+5)</x:f>
        <x:v>55</x:v>
      </x:c>
      <x:c r="G113" s="3" t="n">
        <x:v>50</x:v>
      </x:c>
      <x:c r="H113" s="3" t="str">
        <x:v>Inherited below-threshold family estimate</x:v>
      </x:c>
      <x:c r="I113" s="3" t="str">
        <x:v>https://github.com/openai/math/blob/main/preprints/Canonical-ampleness-of-compact-hyperbolic-Kahler-manifolds-September-23-2026/canonical-ampleness.pdf</x:v>
      </x:c>
      <x:c r="J113" s="3" t="str">
        <x:v>Assistant topic estimate from catalogue scope; not a proof audit or an official VibeMathed rating.</x:v>
      </x:c>
    </x:row>
    <x:row r="114" ht="15" customHeight="1">
      <x:c r="A114" s="7" t="str">
        <x:v>052</x:v>
      </x:c>
      <x:c r="B114" s="3" t="n">
        <x:v>1</x:v>
      </x:c>
      <x:c r="C114" s="3" t="str">
        <x:v>Universal-cover splitting for compact Kähler manifolds</x:v>
      </x:c>
      <x:c r="D114" s="6" t="n">
        <x:v>45</x:v>
      </x:c>
      <x:c r="E114" s="3" t="n">
        <x:f>MAX(0,D114-5)</x:f>
        <x:v>40</x:v>
      </x:c>
      <x:c r="F114" s="3" t="n">
        <x:f>MIN(99,D114+5)</x:f>
        <x:v>50</x:v>
      </x:c>
      <x:c r="G114" s="3" t="n">
        <x:v>45</x:v>
      </x:c>
      <x:c r="H114" s="3" t="str">
        <x:v>Inherited below-threshold family estimate</x:v>
      </x:c>
      <x:c r="I114" s="3" t="str">
        <x:v>https://github.com/openai/math/blob/main/preprints/Universal-cover-splitting-for-compact-Kahler-manifolds-September-23-2026/paper.pdf</x:v>
      </x:c>
      <x:c r="J114" s="3" t="str">
        <x:v>Assistant topic estimate from catalogue scope; not a proof audit or an official VibeMathed rating.</x:v>
      </x:c>
    </x:row>
    <x:row r="115" ht="15" customHeight="1">
      <x:c r="A115" s="7" t="str">
        <x:v>052</x:v>
      </x:c>
      <x:c r="B115" s="3" t="n">
        <x:v>2</x:v>
      </x:c>
      <x:c r="C115" s="3" t="str">
        <x:v>Integrability of split tangent bundles on rationally connected manifolds</x:v>
      </x:c>
      <x:c r="D115" s="6" t="n">
        <x:v>45</x:v>
      </x:c>
      <x:c r="E115" s="3" t="n">
        <x:f>MAX(0,D115-5)</x:f>
        <x:v>40</x:v>
      </x:c>
      <x:c r="F115" s="3" t="n">
        <x:f>MIN(99,D115+5)</x:f>
        <x:v>50</x:v>
      </x:c>
      <x:c r="G115" s="3" t="n">
        <x:v>45</x:v>
      </x:c>
      <x:c r="H115" s="3" t="str">
        <x:v>Inherited below-threshold family estimate</x:v>
      </x:c>
      <x:c r="I115" s="3" t="str">
        <x:v>https://github.com/openai/math/blob/main/preprints/Integrability-of-split-tangent-bundles-on-rationally-connected-manifolds-September-23-2026/main.pdf</x:v>
      </x:c>
      <x:c r="J115" s="3" t="str">
        <x:v>Assistant topic estimate from catalogue scope; not a proof audit or an official VibeMathed rating.</x:v>
      </x:c>
    </x:row>
    <x:row r="116" ht="15" customHeight="1">
      <x:c r="A116" s="7" t="str">
        <x:v>053</x:v>
      </x:c>
      <x:c r="B116" s="3" t="n">
        <x:v>1</x:v>
      </x:c>
      <x:c r="C116" s="3" t="str">
        <x:v>A high-arity counterexample to Pixton completeness in Chow</x:v>
      </x:c>
      <x:c r="D116" s="6" t="n">
        <x:v>45</x:v>
      </x:c>
      <x:c r="E116" s="3" t="n">
        <x:f>MAX(0,D116-5)</x:f>
        <x:v>40</x:v>
      </x:c>
      <x:c r="F116" s="3" t="n">
        <x:f>MIN(99,D116+5)</x:f>
        <x:v>50</x:v>
      </x:c>
      <x:c r="G116" s="3" t="n">
        <x:v>45</x:v>
      </x:c>
      <x:c r="H116" s="3" t="str">
        <x:v>Inherited below-threshold family estimate</x:v>
      </x:c>
      <x:c r="I116" s="3" t="str">
        <x:v>https://github.com/openai/math/blob/main/preprints/A-high-arity-counterexample-to-Pixton-completeness-in-Chow-September-24-2026/paper.pdf</x:v>
      </x:c>
      <x:c r="J116" s="3" t="str">
        <x:v>Assistant topic estimate from catalogue scope; not a proof audit or an official VibeMathed rating.</x:v>
      </x:c>
    </x:row>
    <x:row r="117" ht="15" customHeight="1">
      <x:c r="A117" s="7" t="str">
        <x:v>054</x:v>
      </x:c>
      <x:c r="B117" s="3" t="n">
        <x:v>1</x:v>
      </x:c>
      <x:c r="C117" s="3" t="str">
        <x:v>Irrational cubic fourfolds with geometric K3 categories</x:v>
      </x:c>
      <x:c r="D117" s="6" t="n">
        <x:v>60</x:v>
      </x:c>
      <x:c r="E117" s="3" t="n">
        <x:f>MAX(0,D117-5)</x:f>
        <x:v>55</x:v>
      </x:c>
      <x:c r="F117" s="3" t="n">
        <x:f>MIN(99,D117+5)</x:f>
        <x:v>65</x:v>
      </x:c>
      <x:c r="G117" s="3" t="n">
        <x:v>60</x:v>
      </x:c>
      <x:c r="H117" s="3" t="str">
        <x:v>Inherited below-threshold family estimate</x:v>
      </x:c>
      <x:c r="I117" s="3" t="str">
        <x:v>https://github.com/openai/math/blob/main/preprints/Irrational-cubic-fourfolds-with-geometric-K3-categories-September-24-2026/Irrational-cubic-fourfolds-with-geometric-K3-categories-September-24-2026.pdf</x:v>
      </x:c>
      <x:c r="J117" s="3" t="str">
        <x:v>Assistant topic estimate from catalogue scope; not a proof audit or an official VibeMathed rating.</x:v>
      </x:c>
    </x:row>
    <x:row r="118" ht="15" customHeight="1">
      <x:c r="A118" s="7" t="str">
        <x:v>055</x:v>
      </x:c>
      <x:c r="B118" s="3" t="n">
        <x:v>1</x:v>
      </x:c>
      <x:c r="C118" s="3" t="str">
        <x:v>A Gepner stability condition on every smooth quintic threefold</x:v>
      </x:c>
      <x:c r="D118" s="6" t="n">
        <x:v>55</x:v>
      </x:c>
      <x:c r="E118" s="3" t="n">
        <x:f>MAX(0,D118-5)</x:f>
        <x:v>50</x:v>
      </x:c>
      <x:c r="F118" s="3" t="n">
        <x:f>MIN(99,D118+5)</x:f>
        <x:v>60</x:v>
      </x:c>
      <x:c r="G118" s="3" t="n">
        <x:v>55</x:v>
      </x:c>
      <x:c r="H118" s="3" t="str">
        <x:v>Inherited below-threshold family estimate</x:v>
      </x:c>
      <x:c r="I118" s="3" t="str">
        <x:v>https://github.com/openai/math/blob/main/preprints/A-Gepner-stability-condition-on-every-smooth-quintic-threefold-September-24-2026/paper.pdf</x:v>
      </x:c>
      <x:c r="J118" s="3" t="str">
        <x:v>Assistant topic estimate from catalogue scope; not a proof audit or an official VibeMathed rating.</x:v>
      </x:c>
    </x:row>
    <x:row r="119" ht="15" customHeight="1">
      <x:c r="A119" s="7" t="str">
        <x:v>055</x:v>
      </x:c>
      <x:c r="B119" s="3" t="n">
        <x:v>2</x:v>
      </x:c>
      <x:c r="C119" s="3" t="str">
        <x:v>Prescribed large-volume charges on threefolds with trivial canonical bundle</x:v>
      </x:c>
      <x:c r="D119" s="6" t="n">
        <x:v>55</x:v>
      </x:c>
      <x:c r="E119" s="3" t="n">
        <x:f>MAX(0,D119-5)</x:f>
        <x:v>50</x:v>
      </x:c>
      <x:c r="F119" s="3" t="n">
        <x:f>MIN(99,D119+5)</x:f>
        <x:v>60</x:v>
      </x:c>
      <x:c r="G119" s="3" t="n">
        <x:v>55</x:v>
      </x:c>
      <x:c r="H119" s="3" t="str">
        <x:v>Inherited below-threshold family estimate</x:v>
      </x:c>
      <x:c r="I119" s="3" t="str">
        <x:v>https://github.com/openai/math/blob/main/preprints/Prescribed-large-volume-charges-on-threefolds-with-trivial-canonical-bundle-September-24-2026/paper.pdf</x:v>
      </x:c>
      <x:c r="J119" s="3" t="str">
        <x:v>Assistant topic estimate from catalogue scope; not a proof audit or an official VibeMathed rating.</x:v>
      </x:c>
    </x:row>
    <x:row r="120" ht="15" customHeight="1">
      <x:c r="A120" s="7" t="str">
        <x:v>056</x:v>
      </x:c>
      <x:c r="B120" s="3" t="n">
        <x:v>1</x:v>
      </x:c>
      <x:c r="C120" s="3" t="str">
        <x:v>Termination of generalized log canonical flips on compact Kähler fourfolds</x:v>
      </x:c>
      <x:c r="D120" s="6" t="n">
        <x:v>65</x:v>
      </x:c>
      <x:c r="E120" s="3" t="n">
        <x:f>MAX(0,D120-5)</x:f>
        <x:v>60</x:v>
      </x:c>
      <x:c r="F120" s="3" t="n">
        <x:f>MIN(99,D120+5)</x:f>
        <x:v>70</x:v>
      </x:c>
      <x:c r="G120" s="3" t="n">
        <x:v>65</x:v>
      </x:c>
      <x:c r="H120" s="3" t="str">
        <x:v>Separate manuscript scope screening</x:v>
      </x:c>
      <x:c r="I120" s="3" t="str">
        <x:v>https://github.com/openai/math/blob/main/preprints/Termination-of-generalized-log-canonical-flips-on-compact-Kahler-fourfolds-October-5-2026/termination-generalized-lc-kahler-fourfolds.pdf</x:v>
      </x:c>
      <x:c r="J120" s="3" t="str">
        <x:v>Assistant topic estimate from catalogue scope; not a proof audit or an official VibeMathed rating.</x:v>
      </x:c>
    </x:row>
    <x:row r="121" ht="15" customHeight="1">
      <x:c r="A121" s="7" t="str">
        <x:v>056</x:v>
      </x:c>
      <x:c r="B121" s="3" t="n">
        <x:v>2</x:v>
      </x:c>
      <x:c r="C121" s="3" t="str">
        <x:v>Termination of generalized-canonical flips on compact Kähler fourfolds</x:v>
      </x:c>
      <x:c r="D121" s="6" t="n">
        <x:v>50</x:v>
      </x:c>
      <x:c r="E121" s="3" t="n">
        <x:f>MAX(0,D121-5)</x:f>
        <x:v>45</x:v>
      </x:c>
      <x:c r="F121" s="3" t="n">
        <x:f>MIN(99,D121+5)</x:f>
        <x:v>55</x:v>
      </x:c>
      <x:c r="G121" s="3" t="n">
        <x:v>65</x:v>
      </x:c>
      <x:c r="H121" s="3" t="str">
        <x:v>Separate manuscript scope screening</x:v>
      </x:c>
      <x:c r="I121" s="3" t="str">
        <x:v>https://github.com/openai/math/blob/main/preprints/Termination-of-generalized-canonical-flips-on-compact-Kahler-fourfolds-October-5-2026/termination-generalized-terminal-flips-compact-kahler-fourfolds.pdf</x:v>
      </x:c>
      <x:c r="J121" s="3" t="str">
        <x:v>Assistant topic estimate from catalogue scope; not a proof audit or an official VibeMathed rating.</x:v>
      </x:c>
    </x:row>
    <x:row r="122" ht="15" customHeight="1">
      <x:c r="A122" s="7" t="str">
        <x:v>056</x:v>
      </x:c>
      <x:c r="B122" s="3" t="n">
        <x:v>3</x:v>
      </x:c>
      <x:c r="C122" s="3" t="str">
        <x:v>Termination for projective log canonical fourfolds with rational boundary</x:v>
      </x:c>
      <x:c r="D122" s="6" t="n">
        <x:v>65</x:v>
      </x:c>
      <x:c r="E122" s="3" t="n">
        <x:f>MAX(0,D122-5)</x:f>
        <x:v>60</x:v>
      </x:c>
      <x:c r="F122" s="3" t="n">
        <x:f>MIN(99,D122+5)</x:f>
        <x:v>70</x:v>
      </x:c>
      <x:c r="G122" s="3" t="n">
        <x:v>65</x:v>
      </x:c>
      <x:c r="H122" s="3" t="str">
        <x:v>Separate manuscript scope screening</x:v>
      </x:c>
      <x:c r="I122" s="3" t="str">
        <x:v>https://github.com/openai/math/blob/main/preprints/Termination-for-projective-log-canonical-fourfolds-with-rational-boundary-September-24-2026/paper.pdf</x:v>
      </x:c>
      <x:c r="J122" s="3" t="str">
        <x:v>Assistant topic estimate from catalogue scope; not a proof audit or an official VibeMathed rating.</x:v>
      </x:c>
    </x:row>
    <x:row r="123" ht="15" customHeight="1">
      <x:c r="A123" s="7" t="str">
        <x:v>056</x:v>
      </x:c>
      <x:c r="B123" s="3" t="n">
        <x:v>4</x:v>
      </x:c>
      <x:c r="C123" s="3" t="str">
        <x:v>Finite ordinary minimal model programs on compact Kähler fourfolds</x:v>
      </x:c>
      <x:c r="D123" s="6" t="n">
        <x:v>50</x:v>
      </x:c>
      <x:c r="E123" s="3" t="n">
        <x:f>MAX(0,D123-5)</x:f>
        <x:v>45</x:v>
      </x:c>
      <x:c r="F123" s="3" t="n">
        <x:f>MIN(99,D123+5)</x:f>
        <x:v>55</x:v>
      </x:c>
      <x:c r="G123" s="3" t="n">
        <x:v>65</x:v>
      </x:c>
      <x:c r="H123" s="3" t="str">
        <x:v>Separate manuscript scope screening</x:v>
      </x:c>
      <x:c r="I123" s="3" t="str">
        <x:v>https://github.com/openai/math/blob/main/preprints/Finite-ordinary-minimal-model-programs-on-compact-Kahler-fourfolds-October-5-2026/paper.pdf</x:v>
      </x:c>
      <x:c r="J123" s="3" t="str">
        <x:v>Assistant topic estimate from catalogue scope; not a proof audit or an official VibeMathed rating.</x:v>
      </x:c>
    </x:row>
    <x:row r="124" ht="15" customHeight="1">
      <x:c r="A124" s="7" t="str">
        <x:v>056</x:v>
      </x:c>
      <x:c r="B124" s="3" t="n">
        <x:v>5</x:v>
      </x:c>
      <x:c r="C124" s="3" t="str">
        <x:v>Finite ordinary minimal model programs on compact Kähler fourfolds</x:v>
      </x:c>
      <x:c r="D124" s="6" t="n">
        <x:v>50</x:v>
      </x:c>
      <x:c r="E124" s="3" t="n">
        <x:f>MAX(0,D124-5)</x:f>
        <x:v>45</x:v>
      </x:c>
      <x:c r="F124" s="3" t="n">
        <x:f>MIN(99,D124+5)</x:f>
        <x:v>55</x:v>
      </x:c>
      <x:c r="G124" s="3" t="n">
        <x:v>65</x:v>
      </x:c>
      <x:c r="H124" s="3" t="str">
        <x:v>Separate manuscript scope screening</x:v>
      </x:c>
      <x:c r="I124" s="3" t="str">
        <x:v>https://github.com/openai/math/blob/main/preprints/Finite-ordinary-minimal-model-programs-on-compact-Kahler-fourfolds-September-24-2026/paper.pdf</x:v>
      </x:c>
      <x:c r="J124" s="3" t="str">
        <x:v>Assistant topic estimate from catalogue scope; not a proof audit or an official VibeMathed rating.</x:v>
      </x:c>
    </x:row>
    <x:row r="125" ht="15" customHeight="1">
      <x:c r="A125" s="7" t="str">
        <x:v>057</x:v>
      </x:c>
      <x:c r="B125" s="3" t="n">
        <x:v>1</x:v>
      </x:c>
      <x:c r="C125" s="3" t="str">
        <x:v>The abelianity conjecture for special compact Kähler manifolds</x:v>
      </x:c>
      <x:c r="D125" s="6" t="n">
        <x:v>50</x:v>
      </x:c>
      <x:c r="E125" s="3" t="n">
        <x:f>MAX(0,D125-5)</x:f>
        <x:v>45</x:v>
      </x:c>
      <x:c r="F125" s="3" t="n">
        <x:f>MIN(99,D125+5)</x:f>
        <x:v>55</x:v>
      </x:c>
      <x:c r="G125" s="3" t="n">
        <x:v>50</x:v>
      </x:c>
      <x:c r="H125" s="3" t="str">
        <x:v>Inherited below-threshold family estimate</x:v>
      </x:c>
      <x:c r="I125" s="3" t="str">
        <x:v>https://github.com/openai/math/blob/main/preprints/The-abelianity-conjecture-for-special-compact-Kahler-manifolds-September-23-2026/paper.pdf</x:v>
      </x:c>
      <x:c r="J125" s="3" t="str">
        <x:v>Assistant topic estimate from catalogue scope; not a proof audit or an official VibeMathed rating.</x:v>
      </x:c>
    </x:row>
    <x:row r="126" ht="15" customHeight="1">
      <x:c r="A126" s="7" t="str">
        <x:v>057</x:v>
      </x:c>
      <x:c r="B126" s="3" t="n">
        <x:v>2</x:v>
      </x:c>
      <x:c r="C126" s="3" t="str">
        <x:v>Two-step monodromy of special quasi-projective varieties</x:v>
      </x:c>
      <x:c r="D126" s="6" t="n">
        <x:v>50</x:v>
      </x:c>
      <x:c r="E126" s="3" t="n">
        <x:f>MAX(0,D126-5)</x:f>
        <x:v>45</x:v>
      </x:c>
      <x:c r="F126" s="3" t="n">
        <x:f>MIN(99,D126+5)</x:f>
        <x:v>55</x:v>
      </x:c>
      <x:c r="G126" s="3" t="n">
        <x:v>50</x:v>
      </x:c>
      <x:c r="H126" s="3" t="str">
        <x:v>Inherited below-threshold family estimate</x:v>
      </x:c>
      <x:c r="I126" s="3" t="str">
        <x:v>https://github.com/openai/math/blob/main/preprints/Two-step-monodromy-of-special-quasi-projective-varieties-September-24-2026/paper.pdf</x:v>
      </x:c>
      <x:c r="J126" s="3" t="str">
        <x:v>Assistant topic estimate from catalogue scope; not a proof audit or an official VibeMathed rating.</x:v>
      </x:c>
    </x:row>
    <x:row r="127" ht="15" customHeight="1">
      <x:c r="A127" s="7" t="str">
        <x:v>057</x:v>
      </x:c>
      <x:c r="B127" s="3" t="n">
        <x:v>3</x:v>
      </x:c>
      <x:c r="C127" s="3" t="str">
        <x:v>A conditional abelianity theorem for special fourfold pairs with a half-weight divisor</x:v>
      </x:c>
      <x:c r="D127" s="6" t="n">
        <x:v>50</x:v>
      </x:c>
      <x:c r="E127" s="3" t="n">
        <x:f>MAX(0,D127-5)</x:f>
        <x:v>45</x:v>
      </x:c>
      <x:c r="F127" s="3" t="n">
        <x:f>MIN(99,D127+5)</x:f>
        <x:v>55</x:v>
      </x:c>
      <x:c r="G127" s="3" t="n">
        <x:v>50</x:v>
      </x:c>
      <x:c r="H127" s="3" t="str">
        <x:v>Inherited below-threshold family estimate</x:v>
      </x:c>
      <x:c r="I127" s="3" t="str">
        <x:v>https://github.com/openai/math/blob/main/preprints/A-conditional-abelianity-theorem-for-special-fourfold-pairs-with-a-half-weight-divisor-October-5-2026/main.pdf</x:v>
      </x:c>
      <x:c r="J127" s="3" t="str">
        <x:v>Assistant topic estimate from catalogue scope; not a proof audit or an official VibeMathed rating.</x:v>
      </x:c>
    </x:row>
    <x:row r="128" ht="15" customHeight="1">
      <x:c r="A128" s="7" t="str">
        <x:v>058</x:v>
      </x:c>
      <x:c r="B128" s="3" t="n">
        <x:v>1</x:v>
      </x:c>
      <x:c r="C128" s="3" t="str">
        <x:v>Semialgebraic universal covers of normal projective varieties</x:v>
      </x:c>
      <x:c r="D128" s="6" t="n">
        <x:v>50</x:v>
      </x:c>
      <x:c r="E128" s="3" t="n">
        <x:f>MAX(0,D128-5)</x:f>
        <x:v>45</x:v>
      </x:c>
      <x:c r="F128" s="3" t="n">
        <x:f>MIN(99,D128+5)</x:f>
        <x:v>55</x:v>
      </x:c>
      <x:c r="G128" s="3" t="n">
        <x:v>50</x:v>
      </x:c>
      <x:c r="H128" s="3" t="str">
        <x:v>Inherited below-threshold family estimate</x:v>
      </x:c>
      <x:c r="I128" s="3" t="str">
        <x:v>https://github.com/openai/math/blob/main/preprints/Semialgebraic-universal-covers-of-normal-projective-varieties-September-24-2026/paper.pdf</x:v>
      </x:c>
      <x:c r="J128" s="3" t="str">
        <x:v>Assistant topic estimate from catalogue scope; not a proof audit or an official VibeMathed rating.</x:v>
      </x:c>
    </x:row>
    <x:row r="129" ht="15" customHeight="1">
      <x:c r="A129" s="7" t="str">
        <x:v>058</x:v>
      </x:c>
      <x:c r="B129" s="3" t="n">
        <x:v>2</x:v>
      </x:c>
      <x:c r="C129" s="3" t="str">
        <x:v>Symmetry of semialgebraic bounded domains with compact quotient</x:v>
      </x:c>
      <x:c r="D129" s="6" t="n">
        <x:v>50</x:v>
      </x:c>
      <x:c r="E129" s="3" t="n">
        <x:f>MAX(0,D129-5)</x:f>
        <x:v>45</x:v>
      </x:c>
      <x:c r="F129" s="3" t="n">
        <x:f>MIN(99,D129+5)</x:f>
        <x:v>55</x:v>
      </x:c>
      <x:c r="G129" s="3" t="n">
        <x:v>50</x:v>
      </x:c>
      <x:c r="H129" s="3" t="str">
        <x:v>Inherited below-threshold family estimate</x:v>
      </x:c>
      <x:c r="I129" s="3" t="str">
        <x:v>https://github.com/openai/math/blob/main/preprints/Symmetry-of-semialgebraic-bounded-domains-with-compact-quotient-September-24-2026/paper.pdf</x:v>
      </x:c>
      <x:c r="J129" s="3" t="str">
        <x:v>Assistant topic estimate from catalogue scope; not a proof audit or an official VibeMathed rating.</x:v>
      </x:c>
    </x:row>
    <x:row r="130" ht="15" customHeight="1">
      <x:c r="A130" s="7" t="str">
        <x:v>059</x:v>
      </x:c>
      <x:c r="B130" s="3" t="n">
        <x:v>1</x:v>
      </x:c>
      <x:c r="C130" s="3" t="str">
        <x:v>Ambiently homeomorphic isolated hypersurfaces of multiplicities two and three</x:v>
      </x:c>
      <x:c r="D130" s="6" t="n">
        <x:v>55</x:v>
      </x:c>
      <x:c r="E130" s="3" t="n">
        <x:f>MAX(0,D130-5)</x:f>
        <x:v>50</x:v>
      </x:c>
      <x:c r="F130" s="3" t="n">
        <x:f>MIN(99,D130+5)</x:f>
        <x:v>60</x:v>
      </x:c>
      <x:c r="G130" s="3" t="n">
        <x:v>55</x:v>
      </x:c>
      <x:c r="H130" s="3" t="str">
        <x:v>Inherited below-threshold family estimate</x:v>
      </x:c>
      <x:c r="I130" s="3" t="str">
        <x:v>https://github.com/openai/math/blob/main/preprints/Ambiently-homeomorphic-isolated-hypersurfaces-of-multiplicities-two-and-three-September-24-2026/paper.pdf</x:v>
      </x:c>
      <x:c r="J130" s="3" t="str">
        <x:v>Assistant topic estimate from catalogue scope; not a proof audit or an official VibeMathed rating.</x:v>
      </x:c>
    </x:row>
    <x:row r="131" ht="15" customHeight="1">
      <x:c r="A131" s="7" t="str">
        <x:v>059</x:v>
      </x:c>
      <x:c r="B131" s="3" t="n">
        <x:v>2</x:v>
      </x:c>
      <x:c r="C131" s="3" t="str">
        <x:v>Ambiently homeomorphic isolated hypersurface germs in ℂ⁴ with multiplicities four and five</x:v>
      </x:c>
      <x:c r="D131" s="6" t="n">
        <x:v>55</x:v>
      </x:c>
      <x:c r="E131" s="3" t="n">
        <x:f>MAX(0,D131-5)</x:f>
        <x:v>50</x:v>
      </x:c>
      <x:c r="F131" s="3" t="n">
        <x:f>MIN(99,D131+5)</x:f>
        <x:v>60</x:v>
      </x:c>
      <x:c r="G131" s="3" t="n">
        <x:v>55</x:v>
      </x:c>
      <x:c r="H131" s="3" t="str">
        <x:v>Inherited below-threshold family estimate</x:v>
      </x:c>
      <x:c r="I131" s="3" t="str">
        <x:v>https://github.com/openai/math/blob/main/preprints/Ambiently-homeomorphic-isolated-hypersurface-germs-in-C4-with-multiplicities-four-and-five-September-27-2026/paper.pdf</x:v>
      </x:c>
      <x:c r="J131" s="3" t="str">
        <x:v>Assistant topic estimate from catalogue scope; not a proof audit or an official VibeMathed rating.</x:v>
      </x:c>
    </x:row>
    <x:row r="132" ht="15" customHeight="1">
      <x:c r="A132" s="7" t="str">
        <x:v>060</x:v>
      </x:c>
      <x:c r="B132" s="3" t="n">
        <x:v>1</x:v>
      </x:c>
      <x:c r="C132" s="3" t="str">
        <x:v>Global Spherical Shells on Minimal Surfaces of Class VII</x:v>
      </x:c>
      <x:c r="D132" s="6" t="n">
        <x:v>50</x:v>
      </x:c>
      <x:c r="E132" s="3" t="n">
        <x:f>MAX(0,D132-5)</x:f>
        <x:v>45</x:v>
      </x:c>
      <x:c r="F132" s="3" t="n">
        <x:f>MIN(99,D132+5)</x:f>
        <x:v>55</x:v>
      </x:c>
      <x:c r="G132" s="3" t="n">
        <x:v>50</x:v>
      </x:c>
      <x:c r="H132" s="3" t="str">
        <x:v>Inherited below-threshold family estimate</x:v>
      </x:c>
      <x:c r="I132" s="3" t="str">
        <x:v>https://github.com/openai/math/blob/main/preprints/Global-Spherical-Shells-on-Minimal-Surfaces-of-Class-VII-September-24-2026/paper.pdf</x:v>
      </x:c>
      <x:c r="J132" s="3" t="str">
        <x:v>Assistant topic estimate from catalogue scope; not a proof audit or an official VibeMathed rating.</x:v>
      </x:c>
    </x:row>
    <x:row r="133" ht="15" customHeight="1">
      <x:c r="A133" s="7" t="str">
        <x:v>062</x:v>
      </x:c>
      <x:c r="B133" s="3" t="n">
        <x:v>1</x:v>
      </x:c>
      <x:c r="C133" s="3" t="str">
        <x:v>Contact Fano manifolds and the LeBrun–Salamon conjecture</x:v>
      </x:c>
      <x:c r="D133" s="6" t="n">
        <x:v>65</x:v>
      </x:c>
      <x:c r="E133" s="3" t="n">
        <x:f>MAX(0,D133-5)</x:f>
        <x:v>60</x:v>
      </x:c>
      <x:c r="F133" s="3" t="n">
        <x:f>MIN(99,D133+5)</x:f>
        <x:v>70</x:v>
      </x:c>
      <x:c r="G133" s="3" t="n">
        <x:v>65</x:v>
      </x:c>
      <x:c r="H133" s="3" t="str">
        <x:v>Separate manuscript scope screening</x:v>
      </x:c>
      <x:c r="I133" s="3" t="str">
        <x:v>https://github.com/openai/math/blob/main/preprints/Contact-Fano-manifolds-and-the-LeBrun-Salamon-conjecture-September-23-2026/paper.pdf</x:v>
      </x:c>
      <x:c r="J133" s="3" t="str">
        <x:v>Assistant topic estimate from catalogue scope; not a proof audit or an official VibeMathed rating.</x:v>
      </x:c>
    </x:row>
    <x:row r="134" ht="15" customHeight="1">
      <x:c r="A134" s="7" t="str">
        <x:v>063</x:v>
      </x:c>
      <x:c r="B134" s="3" t="n">
        <x:v>1</x:v>
      </x:c>
      <x:c r="C134" s="3" t="str">
        <x:v>The generalized Mukai conjecture</x:v>
      </x:c>
      <x:c r="D134" s="6" t="n">
        <x:v>45</x:v>
      </x:c>
      <x:c r="E134" s="3" t="n">
        <x:f>MAX(0,D134-5)</x:f>
        <x:v>40</x:v>
      </x:c>
      <x:c r="F134" s="3" t="n">
        <x:f>MIN(99,D134+5)</x:f>
        <x:v>50</x:v>
      </x:c>
      <x:c r="G134" s="3" t="n">
        <x:v>45</x:v>
      </x:c>
      <x:c r="H134" s="3" t="str">
        <x:v>Inherited below-threshold family estimate</x:v>
      </x:c>
      <x:c r="I134" s="3" t="str">
        <x:v>https://github.com/openai/math/blob/main/preprints/The-Generalized-Mukai-Conjecture-September-24-2026/article.pdf</x:v>
      </x:c>
      <x:c r="J134" s="3" t="str">
        <x:v>Assistant topic estimate from catalogue scope; not a proof audit or an official VibeMathed rating.</x:v>
      </x:c>
    </x:row>
    <x:row r="135" ht="15" customHeight="1">
      <x:c r="A135" s="7" t="str">
        <x:v>064</x:v>
      </x:c>
      <x:c r="B135" s="3" t="n">
        <x:v>1</x:v>
      </x:c>
      <x:c r="C135" s="3" t="str">
        <x:v>Topological triviality of mu-constant families of surface singularities</x:v>
      </x:c>
      <x:c r="D135" s="6" t="n">
        <x:v>45</x:v>
      </x:c>
      <x:c r="E135" s="3" t="n">
        <x:f>MAX(0,D135-5)</x:f>
        <x:v>40</x:v>
      </x:c>
      <x:c r="F135" s="3" t="n">
        <x:f>MIN(99,D135+5)</x:f>
        <x:v>50</x:v>
      </x:c>
      <x:c r="G135" s="3" t="n">
        <x:v>45</x:v>
      </x:c>
      <x:c r="H135" s="3" t="str">
        <x:v>Inherited below-threshold family estimate</x:v>
      </x:c>
      <x:c r="I135" s="3" t="str">
        <x:v>https://github.com/openai/math/blob/main/preprints/Topological-triviality-of-mu-constant-families-of-surface-singularities-September-24-2026/main.pdf</x:v>
      </x:c>
      <x:c r="J135" s="3" t="str">
        <x:v>Assistant topic estimate from catalogue scope; not a proof audit or an official VibeMathed rating.</x:v>
      </x:c>
    </x:row>
    <x:row r="136" ht="15" customHeight="1">
      <x:c r="A136" s="7" t="str">
        <x:v>065</x:v>
      </x:c>
      <x:c r="B136" s="3" t="n">
        <x:v>1</x:v>
      </x:c>
      <x:c r="C136" s="3" t="str">
        <x:v>Virasoro Constraints under Projectivization</x:v>
      </x:c>
      <x:c r="D136" s="6" t="n">
        <x:v>55</x:v>
      </x:c>
      <x:c r="E136" s="3" t="n">
        <x:f>MAX(0,D136-5)</x:f>
        <x:v>50</x:v>
      </x:c>
      <x:c r="F136" s="3" t="n">
        <x:f>MIN(99,D136+5)</x:f>
        <x:v>60</x:v>
      </x:c>
      <x:c r="G136" s="3" t="n">
        <x:v>55</x:v>
      </x:c>
      <x:c r="H136" s="3" t="str">
        <x:v>Inherited below-threshold family estimate</x:v>
      </x:c>
      <x:c r="I136" s="3" t="str">
        <x:v>https://github.com/openai/math/blob/main/preprints/Virasoro-Constraints-under-Projectivization-October-5-2026/virasoro-constraints-under-projectivization.pdf</x:v>
      </x:c>
      <x:c r="J136" s="3" t="str">
        <x:v>Assistant topic estimate from catalogue scope; not a proof audit or an official VibeMathed rating.</x:v>
      </x:c>
    </x:row>
    <x:row r="137" ht="15" customHeight="1">
      <x:c r="A137" s="7" t="str">
        <x:v>065</x:v>
      </x:c>
      <x:c r="B137" s="3" t="n">
        <x:v>2</x:v>
      </x:c>
      <x:c r="C137" s="3" t="str">
        <x:v>Virasoro Constraints for Projective Complete Intersections</x:v>
      </x:c>
      <x:c r="D137" s="6" t="n">
        <x:v>55</x:v>
      </x:c>
      <x:c r="E137" s="3" t="n">
        <x:f>MAX(0,D137-5)</x:f>
        <x:v>50</x:v>
      </x:c>
      <x:c r="F137" s="3" t="n">
        <x:f>MIN(99,D137+5)</x:f>
        <x:v>60</x:v>
      </x:c>
      <x:c r="G137" s="3" t="n">
        <x:v>55</x:v>
      </x:c>
      <x:c r="H137" s="3" t="str">
        <x:v>Inherited below-threshold family estimate</x:v>
      </x:c>
      <x:c r="I137" s="3" t="str">
        <x:v>https://github.com/openai/math/blob/main/preprints/Virasoro-Constraints-for-Projective-Complete-Intersections-September-24-2026/article.pdf</x:v>
      </x:c>
      <x:c r="J137" s="3" t="str">
        <x:v>Assistant topic estimate from catalogue scope; not a proof audit or an official VibeMathed rating.</x:v>
      </x:c>
    </x:row>
    <x:row r="138" ht="15" customHeight="1">
      <x:c r="A138" s="7" t="str">
        <x:v>066</x:v>
      </x:c>
      <x:c r="B138" s="3" t="n">
        <x:v>1</x:v>
      </x:c>
      <x:c r="C138" s="3" t="str">
        <x:v>Bounded klt complements for Fano contractions</x:v>
      </x:c>
      <x:c r="D138" s="6" t="n">
        <x:v>45</x:v>
      </x:c>
      <x:c r="E138" s="3" t="n">
        <x:f>MAX(0,D138-5)</x:f>
        <x:v>40</x:v>
      </x:c>
      <x:c r="F138" s="3" t="n">
        <x:f>MIN(99,D138+5)</x:f>
        <x:v>50</x:v>
      </x:c>
      <x:c r="G138" s="3" t="n">
        <x:v>45</x:v>
      </x:c>
      <x:c r="H138" s="3" t="str">
        <x:v>Inherited below-threshold family estimate</x:v>
      </x:c>
      <x:c r="I138" s="3" t="str">
        <x:v>https://github.com/openai/math/blob/main/preprints/Bounded-klt-complements-for-Fano-contractions-September-25-2026/Bounded-klt-complements-for-Fano-contractions-September-25-2026.pdf</x:v>
      </x:c>
      <x:c r="J138" s="3" t="str">
        <x:v>Assistant topic estimate from catalogue scope; not a proof audit or an official VibeMathed rating.</x:v>
      </x:c>
    </x:row>
    <x:row r="139" ht="15" customHeight="1">
      <x:c r="A139" s="7" t="str">
        <x:v>066</x:v>
      </x:c>
      <x:c r="B139" s="3" t="n">
        <x:v>2</x:v>
      </x:c>
      <x:c r="C139" s="3" t="str">
        <x:v>Uniform Cartier sections for Fano type contractions</x:v>
      </x:c>
      <x:c r="D139" s="6" t="n">
        <x:v>45</x:v>
      </x:c>
      <x:c r="E139" s="3" t="n">
        <x:f>MAX(0,D139-5)</x:f>
        <x:v>40</x:v>
      </x:c>
      <x:c r="F139" s="3" t="n">
        <x:f>MIN(99,D139+5)</x:f>
        <x:v>50</x:v>
      </x:c>
      <x:c r="G139" s="3" t="n">
        <x:v>45</x:v>
      </x:c>
      <x:c r="H139" s="3" t="str">
        <x:v>Inherited below-threshold family estimate</x:v>
      </x:c>
      <x:c r="I139" s="3" t="str">
        <x:v>https://github.com/openai/math/blob/main/preprints/Uniform-Cartier-sections-for-Fano-type-contractions-September-25-2026/Uniform-Cartier-sections-for-Fano-type-contractions-September-25-2026.pdf</x:v>
      </x:c>
      <x:c r="J139" s="3" t="str">
        <x:v>Assistant topic estimate from catalogue scope; not a proof audit or an official VibeMathed rating.</x:v>
      </x:c>
    </x:row>
    <x:row r="140" ht="15" customHeight="1">
      <x:c r="A140" s="7" t="str">
        <x:v>067</x:v>
      </x:c>
      <x:c r="B140" s="3" t="n">
        <x:v>1</x:v>
      </x:c>
      <x:c r="C140" s="3" t="str">
        <x:v>The Campana–Peternell conjecture in dimension six</x:v>
      </x:c>
      <x:c r="D140" s="6" t="n">
        <x:v>35</x:v>
      </x:c>
      <x:c r="E140" s="3" t="n">
        <x:f>MAX(0,D140-5)</x:f>
        <x:v>30</x:v>
      </x:c>
      <x:c r="F140" s="3" t="n">
        <x:f>MIN(99,D140+5)</x:f>
        <x:v>40</x:v>
      </x:c>
      <x:c r="G140" s="3" t="n">
        <x:v>35</x:v>
      </x:c>
      <x:c r="H140" s="3" t="str">
        <x:v>Inherited below-threshold family estimate</x:v>
      </x:c>
      <x:c r="I140" s="3" t="str">
        <x:v>https://github.com/openai/math/blob/main/preprints/The-Campana-Peternell-conjecture-in-dimension-six-September-25-2026/main.pdf</x:v>
      </x:c>
      <x:c r="J140" s="3" t="str">
        <x:v>Assistant topic estimate from catalogue scope; not a proof audit or an official VibeMathed rating.</x:v>
      </x:c>
    </x:row>
    <x:row r="141" ht="15" customHeight="1">
      <x:c r="A141" s="7" t="str">
        <x:v>068</x:v>
      </x:c>
      <x:c r="B141" s="3" t="n">
        <x:v>1</x:v>
      </x:c>
      <x:c r="C141" s="3" t="str">
        <x:v>Anticanonical nonvanishing from smooth semipositivity</x:v>
      </x:c>
      <x:c r="D141" s="6" t="n">
        <x:v>40</x:v>
      </x:c>
      <x:c r="E141" s="3" t="n">
        <x:f>MAX(0,D141-5)</x:f>
        <x:v>35</x:v>
      </x:c>
      <x:c r="F141" s="3" t="n">
        <x:f>MIN(99,D141+5)</x:f>
        <x:v>45</x:v>
      </x:c>
      <x:c r="G141" s="3" t="n">
        <x:v>40</x:v>
      </x:c>
      <x:c r="H141" s="3" t="str">
        <x:v>Inherited below-threshold family estimate</x:v>
      </x:c>
      <x:c r="I141" s="3" t="str">
        <x:v>https://github.com/openai/math/blob/main/preprints/Anticanonical-nonvanishing-from-smooth-semipositivity-September-26-2026/main.pdf</x:v>
      </x:c>
      <x:c r="J141" s="3" t="str">
        <x:v>Assistant topic estimate from catalogue scope; not a proof audit or an official VibeMathed rating.</x:v>
      </x:c>
    </x:row>
    <x:row r="142" ht="15" customHeight="1">
      <x:c r="A142" s="7" t="str">
        <x:v>068</x:v>
      </x:c>
      <x:c r="B142" s="3" t="n">
        <x:v>2</x:v>
      </x:c>
      <x:c r="C142" s="3" t="str">
        <x:v>Invariant anticanonical indices and conversion of twisted differentials</x:v>
      </x:c>
      <x:c r="D142" s="6" t="n">
        <x:v>40</x:v>
      </x:c>
      <x:c r="E142" s="3" t="n">
        <x:f>MAX(0,D142-5)</x:f>
        <x:v>35</x:v>
      </x:c>
      <x:c r="F142" s="3" t="n">
        <x:f>MIN(99,D142+5)</x:f>
        <x:v>45</x:v>
      </x:c>
      <x:c r="G142" s="3" t="n">
        <x:v>40</x:v>
      </x:c>
      <x:c r="H142" s="3" t="str">
        <x:v>Inherited below-threshold family estimate</x:v>
      </x:c>
      <x:c r="I142" s="3" t="str">
        <x:v>https://github.com/openai/math/blob/main/preprints/Invariant-anticanonical-indices-and-conversion-of-twisted-differentials-September-26-2026/main.pdf</x:v>
      </x:c>
      <x:c r="J142" s="3" t="str">
        <x:v>Assistant topic estimate from catalogue scope; not a proof audit or an official VibeMathed rating.</x:v>
      </x:c>
    </x:row>
    <x:row r="143" ht="15" customHeight="1">
      <x:c r="A143" s="7" t="str">
        <x:v>068</x:v>
      </x:c>
      <x:c r="B143" s="3" t="n">
        <x:v>3</x:v>
      </x:c>
      <x:c r="C143" s="3" t="str">
        <x:v>Bounded anticanonical metrics on klt pairs and torus quotients</x:v>
      </x:c>
      <x:c r="D143" s="6" t="n">
        <x:v>40</x:v>
      </x:c>
      <x:c r="E143" s="3" t="n">
        <x:f>MAX(0,D143-5)</x:f>
        <x:v>35</x:v>
      </x:c>
      <x:c r="F143" s="3" t="n">
        <x:f>MIN(99,D143+5)</x:f>
        <x:v>45</x:v>
      </x:c>
      <x:c r="G143" s="3" t="n">
        <x:v>40</x:v>
      </x:c>
      <x:c r="H143" s="3" t="str">
        <x:v>Inherited below-threshold family estimate</x:v>
      </x:c>
      <x:c r="I143" s="3" t="str">
        <x:v>https://github.com/openai/math/blob/main/preprints/Bounded-anticanonical-metrics-on-klt-pairs-and-torus-quotients-September-26-2026/main.pdf</x:v>
      </x:c>
      <x:c r="J143" s="3" t="str">
        <x:v>Assistant topic estimate from catalogue scope; not a proof audit or an official VibeMathed rating.</x:v>
      </x:c>
    </x:row>
    <x:row r="144" ht="15" customHeight="1">
      <x:c r="A144" s="7" t="str">
        <x:v>068</x:v>
      </x:c>
      <x:c r="B144" s="3" t="n">
        <x:v>4</x:v>
      </x:c>
      <x:c r="C144" s="3" t="str">
        <x:v>Cohomological transfer and equivariant anticanonical sections</x:v>
      </x:c>
      <x:c r="D144" s="6" t="n">
        <x:v>40</x:v>
      </x:c>
      <x:c r="E144" s="3" t="n">
        <x:f>MAX(0,D144-5)</x:f>
        <x:v>35</x:v>
      </x:c>
      <x:c r="F144" s="3" t="n">
        <x:f>MIN(99,D144+5)</x:f>
        <x:v>45</x:v>
      </x:c>
      <x:c r="G144" s="3" t="n">
        <x:v>40</x:v>
      </x:c>
      <x:c r="H144" s="3" t="str">
        <x:v>Inherited below-threshold family estimate</x:v>
      </x:c>
      <x:c r="I144" s="3" t="str">
        <x:v>https://github.com/openai/math/blob/main/preprints/Cohomological-transfer-and-equivariant-anticanonical-sections-September-26-2026/main.pdf</x:v>
      </x:c>
      <x:c r="J144" s="3" t="str">
        <x:v>Assistant topic estimate from catalogue scope; not a proof audit or an official VibeMathed rating.</x:v>
      </x:c>
    </x:row>
    <x:row r="145" ht="15" customHeight="1">
      <x:c r="A145" s="7" t="str">
        <x:v>068</x:v>
      </x:c>
      <x:c r="B145" s="3" t="n">
        <x:v>5</x:v>
      </x:c>
      <x:c r="C145" s="3" t="str">
        <x:v>Metric descent and rank-preserving contractions</x:v>
      </x:c>
      <x:c r="D145" s="6" t="n">
        <x:v>40</x:v>
      </x:c>
      <x:c r="E145" s="3" t="n">
        <x:f>MAX(0,D145-5)</x:f>
        <x:v>35</x:v>
      </x:c>
      <x:c r="F145" s="3" t="n">
        <x:f>MIN(99,D145+5)</x:f>
        <x:v>45</x:v>
      </x:c>
      <x:c r="G145" s="3" t="n">
        <x:v>40</x:v>
      </x:c>
      <x:c r="H145" s="3" t="str">
        <x:v>Inherited below-threshold family estimate</x:v>
      </x:c>
      <x:c r="I145" s="3" t="str">
        <x:v>https://github.com/openai/math/blob/main/preprints/Metric-descent-and-rank-preserving-contractions-September-26-2026/main.pdf</x:v>
      </x:c>
      <x:c r="J145" s="3" t="str">
        <x:v>Assistant topic estimate from catalogue scope; not a proof audit or an official VibeMathed rating.</x:v>
      </x:c>
    </x:row>
    <x:row r="146" ht="15" customHeight="1">
      <x:c r="A146" s="7" t="str">
        <x:v>068</x:v>
      </x:c>
      <x:c r="B146" s="3" t="n">
        <x:v>6</x:v>
      </x:c>
      <x:c r="C146" s="3" t="str">
        <x:v>Integrable metrics and effectivity with controlled boundary</x:v>
      </x:c>
      <x:c r="D146" s="6" t="n">
        <x:v>40</x:v>
      </x:c>
      <x:c r="E146" s="3" t="n">
        <x:f>MAX(0,D146-5)</x:f>
        <x:v>35</x:v>
      </x:c>
      <x:c r="F146" s="3" t="n">
        <x:f>MIN(99,D146+5)</x:f>
        <x:v>45</x:v>
      </x:c>
      <x:c r="G146" s="3" t="n">
        <x:v>40</x:v>
      </x:c>
      <x:c r="H146" s="3" t="str">
        <x:v>Inherited below-threshold family estimate</x:v>
      </x:c>
      <x:c r="I146" s="3" t="str">
        <x:v>https://github.com/openai/math/blob/main/preprints/Integrable-metrics-and-effectivity-with-controlled-boundary-September-26-2026/main.pdf</x:v>
      </x:c>
      <x:c r="J146" s="3" t="str">
        <x:v>Assistant topic estimate from catalogue scope; not a proof audit or an official VibeMathed rating.</x:v>
      </x:c>
    </x:row>
    <x:row r="147" ht="15" customHeight="1">
      <x:c r="A147" s="7" t="str">
        <x:v>068</x:v>
      </x:c>
      <x:c r="B147" s="3" t="n">
        <x:v>7</x:v>
      </x:c>
      <x:c r="C147" s="3" t="str">
        <x:v>Exact orders and invariant anticanonical linear systems</x:v>
      </x:c>
      <x:c r="D147" s="6" t="n">
        <x:v>40</x:v>
      </x:c>
      <x:c r="E147" s="3" t="n">
        <x:f>MAX(0,D147-5)</x:f>
        <x:v>35</x:v>
      </x:c>
      <x:c r="F147" s="3" t="n">
        <x:f>MIN(99,D147+5)</x:f>
        <x:v>45</x:v>
      </x:c>
      <x:c r="G147" s="3" t="n">
        <x:v>40</x:v>
      </x:c>
      <x:c r="H147" s="3" t="str">
        <x:v>Inherited below-threshold family estimate</x:v>
      </x:c>
      <x:c r="I147" s="3" t="str">
        <x:v>https://github.com/openai/math/blob/main/preprints/Exact-orders-and-invariant-anticanonical-linear-systems-September-26-2026/main.pdf</x:v>
      </x:c>
      <x:c r="J147" s="3" t="str">
        <x:v>Assistant topic estimate from catalogue scope; not a proof audit or an official VibeMathed rating.</x:v>
      </x:c>
    </x:row>
    <x:row r="148" ht="15" customHeight="1">
      <x:c r="A148" s="7" t="str">
        <x:v>069</x:v>
      </x:c>
      <x:c r="B148" s="3" t="n">
        <x:v>1</x:v>
      </x:c>
      <x:c r="C148" s="3" t="str">
        <x:v>Global quantum geometric Langlands at irrational level</x:v>
      </x:c>
      <x:c r="D148" s="6" t="n">
        <x:v>70</x:v>
      </x:c>
      <x:c r="E148" s="3" t="n">
        <x:f>MAX(0,D148-5)</x:f>
        <x:v>65</x:v>
      </x:c>
      <x:c r="F148" s="3" t="n">
        <x:f>MIN(99,D148+5)</x:f>
        <x:v>75</x:v>
      </x:c>
      <x:c r="G148" s="3" t="n">
        <x:v>70</x:v>
      </x:c>
      <x:c r="H148" s="3" t="str">
        <x:v>Separate manuscript scope screening</x:v>
      </x:c>
      <x:c r="I148" s="3" t="str">
        <x:v>https://github.com/openai/math/blob/main/preprints/Global-quantum-geometric-Langlands-at-irrational-level-October-4-2026/quantum-langlands.pdf</x:v>
      </x:c>
      <x:c r="J148" s="3" t="str">
        <x:v>Assistant topic estimate from catalogue scope; not a proof audit or an official VibeMathed rating.</x:v>
      </x:c>
    </x:row>
    <x:row r="149" ht="15" customHeight="1">
      <x:c r="A149" s="7" t="str">
        <x:v>071</x:v>
      </x:c>
      <x:c r="B149" s="3" t="n">
        <x:v>1</x:v>
      </x:c>
      <x:c r="C149" s="3" t="str">
        <x:v>Removable Boundaries and Rigidity of Circle Domains</x:v>
      </x:c>
      <x:c r="D149" s="6" t="n">
        <x:v>60</x:v>
      </x:c>
      <x:c r="E149" s="3" t="n">
        <x:f>MAX(0,D149-5)</x:f>
        <x:v>55</x:v>
      </x:c>
      <x:c r="F149" s="3" t="n">
        <x:f>MIN(99,D149+5)</x:f>
        <x:v>65</x:v>
      </x:c>
      <x:c r="G149" s="3" t="n">
        <x:v>60</x:v>
      </x:c>
      <x:c r="H149" s="3" t="str">
        <x:v>Inherited below-threshold family estimate</x:v>
      </x:c>
      <x:c r="I149" s="3" t="str">
        <x:v>https://github.com/openai/math/blob/main/preprints/Removable-Boundaries-and-Rigidity-of-Circle-Domains-September-23-2026/paper.pdf</x:v>
      </x:c>
      <x:c r="J149" s="3" t="str">
        <x:v>Assistant topic estimate from catalogue scope; not a proof audit or an official VibeMathed rating.</x:v>
      </x:c>
    </x:row>
    <x:row r="150" ht="15" customHeight="1">
      <x:c r="A150" s="7" t="str">
        <x:v>071</x:v>
      </x:c>
      <x:c r="B150" s="3" t="n">
        <x:v>2</x:v>
      </x:c>
      <x:c r="C150" s="3" t="str">
        <x:v>Koebe's Circle-Domain Conjecture</x:v>
      </x:c>
      <x:c r="D150" s="6" t="n">
        <x:v>60</x:v>
      </x:c>
      <x:c r="E150" s="3" t="n">
        <x:f>MAX(0,D150-5)</x:f>
        <x:v>55</x:v>
      </x:c>
      <x:c r="F150" s="3" t="n">
        <x:f>MIN(99,D150+5)</x:f>
        <x:v>65</x:v>
      </x:c>
      <x:c r="G150" s="3" t="n">
        <x:v>60</x:v>
      </x:c>
      <x:c r="H150" s="3" t="str">
        <x:v>Inherited below-threshold family estimate</x:v>
      </x:c>
      <x:c r="I150" s="3" t="str">
        <x:v>https://github.com/openai/math/blob/main/preprints/Koebes-Circle-Domain-Conjecture-September-23-2026/paper.pdf</x:v>
      </x:c>
      <x:c r="J150" s="3" t="str">
        <x:v>Assistant topic estimate from catalogue scope; not a proof audit or an official VibeMathed rating.</x:v>
      </x:c>
    </x:row>
    <x:row r="151" ht="15" customHeight="1">
      <x:c r="A151" s="7" t="str">
        <x:v>072</x:v>
      </x:c>
      <x:c r="B151" s="3" t="n">
        <x:v>1</x:v>
      </x:c>
      <x:c r="C151" s="3" t="str">
        <x:v>Brennan's conjecture and sharp inverse-square integral means</x:v>
      </x:c>
      <x:c r="D151" s="6" t="n">
        <x:v>50</x:v>
      </x:c>
      <x:c r="E151" s="3" t="n">
        <x:f>MAX(0,D151-5)</x:f>
        <x:v>45</x:v>
      </x:c>
      <x:c r="F151" s="3" t="n">
        <x:f>MIN(99,D151+5)</x:f>
        <x:v>55</x:v>
      </x:c>
      <x:c r="G151" s="3" t="n">
        <x:v>50</x:v>
      </x:c>
      <x:c r="H151" s="3" t="str">
        <x:v>Inherited below-threshold family estimate</x:v>
      </x:c>
      <x:c r="I151" s="3" t="str">
        <x:v>https://github.com/openai/math/blob/main/preprints/Brennans-conjecture-and-sharp-inverse-square-integral-means-September-24-2026/paper.pdf</x:v>
      </x:c>
      <x:c r="J151" s="3" t="str">
        <x:v>Assistant topic estimate from catalogue scope; not a proof audit or an official VibeMathed rating.</x:v>
      </x:c>
    </x:row>
    <x:row r="152" ht="15" customHeight="1">
      <x:c r="A152" s="7" t="str">
        <x:v>072</x:v>
      </x:c>
      <x:c r="B152" s="3" t="n">
        <x:v>2</x:v>
      </x:c>
      <x:c r="C152" s="3" t="str">
        <x:v>A strict inverse-first-power bound for univalent functions</x:v>
      </x:c>
      <x:c r="D152" s="6" t="n">
        <x:v>50</x:v>
      </x:c>
      <x:c r="E152" s="3" t="n">
        <x:f>MAX(0,D152-5)</x:f>
        <x:v>45</x:v>
      </x:c>
      <x:c r="F152" s="3" t="n">
        <x:f>MIN(99,D152+5)</x:f>
        <x:v>55</x:v>
      </x:c>
      <x:c r="G152" s="3" t="n">
        <x:v>50</x:v>
      </x:c>
      <x:c r="H152" s="3" t="str">
        <x:v>Inherited below-threshold family estimate</x:v>
      </x:c>
      <x:c r="I152" s="3" t="str">
        <x:v>https://github.com/openai/math/blob/main/preprints/A-strict-inverse-first-power-bound-for-univalent-functions-September-24-2026/paper.pdf</x:v>
      </x:c>
      <x:c r="J152" s="3" t="str">
        <x:v>Assistant topic estimate from catalogue scope; not a proof audit or an official VibeMathed rating.</x:v>
      </x:c>
    </x:row>
    <x:row r="153" ht="15" customHeight="1">
      <x:c r="A153" s="7" t="str">
        <x:v>073</x:v>
      </x:c>
      <x:c r="B153" s="3" t="n">
        <x:v>1</x:v>
      </x:c>
      <x:c r="C153" s="3" t="str">
        <x:v>The Falconer distance conjecture in all dimensions</x:v>
      </x:c>
      <x:c r="D153" s="6" t="n">
        <x:v>70</x:v>
      </x:c>
      <x:c r="E153" s="3" t="n">
        <x:f>MAX(0,D153-5)</x:f>
        <x:v>65</x:v>
      </x:c>
      <x:c r="F153" s="3" t="n">
        <x:f>MIN(99,D153+5)</x:f>
        <x:v>75</x:v>
      </x:c>
      <x:c r="G153" s="3" t="n">
        <x:v>70</x:v>
      </x:c>
      <x:c r="H153" s="3" t="str">
        <x:v>Separate manuscript scope screening</x:v>
      </x:c>
      <x:c r="I153" s="3" t="str">
        <x:v>https://github.com/openai/math/blob/main/preprints/The-Falconer-distance-conjecture-in-all-dimensions-September-23-2026/paper.pdf</x:v>
      </x:c>
      <x:c r="J153" s="3" t="str">
        <x:v>Assistant topic estimate from catalogue scope; not a proof audit or an official VibeMathed rating.</x:v>
      </x:c>
    </x:row>
    <x:row r="154" ht="15" customHeight="1">
      <x:c r="A154" s="7" t="str">
        <x:v>074</x:v>
      </x:c>
      <x:c r="B154" s="3" t="n">
        <x:v>1</x:v>
      </x:c>
      <x:c r="C154" s="3" t="str">
        <x:v>The Kakeya maximal conjecture in three dimensions</x:v>
      </x:c>
      <x:c r="D154" s="6" t="n">
        <x:v>75</x:v>
      </x:c>
      <x:c r="E154" s="3" t="n">
        <x:f>MAX(0,D154-5)</x:f>
        <x:v>70</x:v>
      </x:c>
      <x:c r="F154" s="3" t="n">
        <x:f>MIN(99,D154+5)</x:f>
        <x:v>80</x:v>
      </x:c>
      <x:c r="G154" s="3" t="n">
        <x:v>75</x:v>
      </x:c>
      <x:c r="H154" s="3" t="str">
        <x:v>Separate manuscript scope screening</x:v>
      </x:c>
      <x:c r="I154" s="3" t="str">
        <x:v>https://github.com/openai/math/blob/main/preprints/The-Kakeya-maximal-conjecture-in-three-dimensions-September-23-2026/paper.pdf</x:v>
      </x:c>
      <x:c r="J154" s="3" t="str">
        <x:v>Assistant topic estimate from catalogue scope; not a proof audit or an official VibeMathed rating.</x:v>
      </x:c>
    </x:row>
    <x:row r="155" ht="15" customHeight="1">
      <x:c r="A155" s="7" t="str">
        <x:v>074</x:v>
      </x:c>
      <x:c r="B155" s="3" t="n">
        <x:v>2</x:v>
      </x:c>
      <x:c r="C155" s="3" t="str">
        <x:v>Every four-dimensional Kakeya set has full Hausdorff dimension</x:v>
      </x:c>
      <x:c r="D155" s="6" t="n">
        <x:v>75</x:v>
      </x:c>
      <x:c r="E155" s="3" t="n">
        <x:f>MAX(0,D155-5)</x:f>
        <x:v>70</x:v>
      </x:c>
      <x:c r="F155" s="3" t="n">
        <x:f>MIN(99,D155+5)</x:f>
        <x:v>80</x:v>
      </x:c>
      <x:c r="G155" s="3" t="n">
        <x:v>75</x:v>
      </x:c>
      <x:c r="H155" s="3" t="str">
        <x:v>Separate manuscript scope screening</x:v>
      </x:c>
      <x:c r="I155" s="3" t="str">
        <x:v>https://github.com/openai/math/blob/main/preprints/Every-four-dimensional-Kakeya-set-has-full-Hausdorff-dimension-September-24-2026/paper.pdf</x:v>
      </x:c>
      <x:c r="J155" s="3" t="str">
        <x:v>Assistant topic estimate from catalogue scope; not a proof audit or an official VibeMathed rating.</x:v>
      </x:c>
    </x:row>
    <x:row r="156" ht="15" customHeight="1">
      <x:c r="A156" s="7" t="str">
        <x:v>075</x:v>
      </x:c>
      <x:c r="B156" s="3" t="n">
        <x:v>1</x:v>
      </x:c>
      <x:c r="C156" s="3" t="str">
        <x:v>Almost-everywhere Fourier convergence in L log L</x:v>
      </x:c>
      <x:c r="D156" s="6" t="n">
        <x:v>60</x:v>
      </x:c>
      <x:c r="E156" s="3" t="n">
        <x:f>MAX(0,D156-5)</x:f>
        <x:v>55</x:v>
      </x:c>
      <x:c r="F156" s="3" t="n">
        <x:f>MIN(99,D156+5)</x:f>
        <x:v>65</x:v>
      </x:c>
      <x:c r="G156" s="3" t="n">
        <x:v>60</x:v>
      </x:c>
      <x:c r="H156" s="3" t="str">
        <x:v>Inherited below-threshold family estimate</x:v>
      </x:c>
      <x:c r="I156" s="3" t="str">
        <x:v>https://github.com/openai/math/blob/main/preprints/Almost-everywhere-Fourier-convergence-in-L-log-L-September-23-2026/paper.pdf</x:v>
      </x:c>
      <x:c r="J156" s="3" t="str">
        <x:v>Assistant topic estimate from catalogue scope; not a proof audit or an official VibeMathed rating.</x:v>
      </x:c>
    </x:row>
    <x:row r="157" ht="15" customHeight="1">
      <x:c r="A157" s="7" t="str">
        <x:v>076</x:v>
      </x:c>
      <x:c r="B157" s="3" t="n">
        <x:v>1</x:v>
      </x:c>
      <x:c r="C157" s="3" t="str">
        <x:v>Ultraflat real Littlewood polynomials</x:v>
      </x:c>
      <x:c r="D157" s="6" t="n">
        <x:v>50</x:v>
      </x:c>
      <x:c r="E157" s="3" t="n">
        <x:f>MAX(0,D157-5)</x:f>
        <x:v>45</x:v>
      </x:c>
      <x:c r="F157" s="3" t="n">
        <x:f>MIN(99,D157+5)</x:f>
        <x:v>55</x:v>
      </x:c>
      <x:c r="G157" s="3" t="n">
        <x:v>50</x:v>
      </x:c>
      <x:c r="H157" s="3" t="str">
        <x:v>Inherited below-threshold family estimate</x:v>
      </x:c>
      <x:c r="I157" s="3" t="str">
        <x:v>https://github.com/openai/math/blob/main/preprints/Ultraflat-real-Littlewood-polynomials-October-5-2026/ultraflat-real-littlewood-polynomials.pdf</x:v>
      </x:c>
      <x:c r="J157" s="3" t="str">
        <x:v>Assistant topic estimate from catalogue scope; not a proof audit or an official VibeMathed rating.</x:v>
      </x:c>
    </x:row>
    <x:row r="158" ht="15" customHeight="1">
      <x:c r="A158" s="7" t="str">
        <x:v>076</x:v>
      </x:c>
      <x:c r="B158" s="3" t="n">
        <x:v>2</x:v>
      </x:c>
      <x:c r="C158" s="3" t="str">
        <x:v>Nearly minimal maxima and positive minima of Littlewood polynomials</x:v>
      </x:c>
      <x:c r="D158" s="6" t="n">
        <x:v>50</x:v>
      </x:c>
      <x:c r="E158" s="3" t="n">
        <x:f>MAX(0,D158-5)</x:f>
        <x:v>45</x:v>
      </x:c>
      <x:c r="F158" s="3" t="n">
        <x:f>MIN(99,D158+5)</x:f>
        <x:v>55</x:v>
      </x:c>
      <x:c r="G158" s="3" t="n">
        <x:v>50</x:v>
      </x:c>
      <x:c r="H158" s="3" t="str">
        <x:v>Inherited below-threshold family estimate</x:v>
      </x:c>
      <x:c r="I158" s="3" t="str">
        <x:v>https://github.com/openai/math/blob/main/preprints/Nearly-minimal-maxima-and-positive-minima-of-Littlewood-polynomials-October-5-2026/littlewood-lower-envelope.pdf</x:v>
      </x:c>
      <x:c r="J158" s="3" t="str">
        <x:v>Assistant topic estimate from catalogue scope; not a proof audit or an official VibeMathed rating.</x:v>
      </x:c>
    </x:row>
    <x:row r="159" ht="15" customHeight="1">
      <x:c r="A159" s="7" t="str">
        <x:v>076</x:v>
      </x:c>
      <x:c r="B159" s="3" t="n">
        <x:v>3</x:v>
      </x:c>
      <x:c r="C159" s="3" t="str">
        <x:v>Asymptotically minimal maxima of real Littlewood polynomials</x:v>
      </x:c>
      <x:c r="D159" s="6" t="n">
        <x:v>50</x:v>
      </x:c>
      <x:c r="E159" s="3" t="n">
        <x:f>MAX(0,D159-5)</x:f>
        <x:v>45</x:v>
      </x:c>
      <x:c r="F159" s="3" t="n">
        <x:f>MIN(99,D159+5)</x:f>
        <x:v>55</x:v>
      </x:c>
      <x:c r="G159" s="3" t="n">
        <x:v>50</x:v>
      </x:c>
      <x:c r="H159" s="3" t="str">
        <x:v>Inherited below-threshold family estimate</x:v>
      </x:c>
      <x:c r="I159" s="3" t="str">
        <x:v>https://github.com/openai/math/blob/main/preprints/Asymptotically-minimal-maxima-of-real-Littlewood-polynomials-September-23-2026/paper.pdf</x:v>
      </x:c>
      <x:c r="J159" s="3" t="str">
        <x:v>Assistant topic estimate from catalogue scope; not a proof audit or an official VibeMathed rating.</x:v>
      </x:c>
    </x:row>
    <x:row r="160" ht="15" customHeight="1">
      <x:c r="A160" s="7" t="str">
        <x:v>077</x:v>
      </x:c>
      <x:c r="B160" s="3" t="n">
        <x:v>1</x:v>
      </x:c>
      <x:c r="C160" s="3" t="str">
        <x:v>Elliptic capacity propagation and Fourier restriction to the sphere</x:v>
      </x:c>
      <x:c r="D160" s="6" t="n">
        <x:v>65</x:v>
      </x:c>
      <x:c r="E160" s="3" t="n">
        <x:f>MAX(0,D160-5)</x:f>
        <x:v>60</x:v>
      </x:c>
      <x:c r="F160" s="3" t="n">
        <x:f>MIN(99,D160+5)</x:f>
        <x:v>70</x:v>
      </x:c>
      <x:c r="G160" s="3" t="n">
        <x:v>65</x:v>
      </x:c>
      <x:c r="H160" s="3" t="str">
        <x:v>Separate manuscript scope screening</x:v>
      </x:c>
      <x:c r="I160" s="3" t="str">
        <x:v>https://github.com/openai/math/blob/main/preprints/Elliptic-capacity-propagation-and-Fourier-restriction-to-the-sphere-September-24-2026/Elliptic-capacity-propagation-and-Fourier-restriction-to-the-sphere-September-24-2026.pdf</x:v>
      </x:c>
      <x:c r="J160" s="3" t="str">
        <x:v>Assistant topic estimate from catalogue scope; not a proof audit or an official VibeMathed rating.</x:v>
      </x:c>
    </x:row>
    <x:row r="161" ht="15" customHeight="1">
      <x:c r="A161" s="7" t="str">
        <x:v>077</x:v>
      </x:c>
      <x:c r="B161" s="3" t="n">
        <x:v>2</x:v>
      </x:c>
      <x:c r="C161" s="3" t="str">
        <x:v>Diagonal Fourier extension for positively curved surfaces in three dimensions</x:v>
      </x:c>
      <x:c r="D161" s="6" t="n">
        <x:v>65</x:v>
      </x:c>
      <x:c r="E161" s="3" t="n">
        <x:f>MAX(0,D161-5)</x:f>
        <x:v>60</x:v>
      </x:c>
      <x:c r="F161" s="3" t="n">
        <x:f>MIN(99,D161+5)</x:f>
        <x:v>70</x:v>
      </x:c>
      <x:c r="G161" s="3" t="n">
        <x:v>65</x:v>
      </x:c>
      <x:c r="H161" s="3" t="str">
        <x:v>Separate manuscript scope screening</x:v>
      </x:c>
      <x:c r="I161" s="3" t="str">
        <x:v>https://github.com/openai/math/blob/main/preprints/Diagonal-Fourier-extension-for-positively-curved-surfaces-in-three-dimensions-September-24-2026/Diagonal-Fourier-extension-for-positively-curved-surfaces-in-three-dimensions-September-24-2026.pdf</x:v>
      </x:c>
      <x:c r="J161" s="3" t="str">
        <x:v>Assistant topic estimate from catalogue scope; not a proof audit or an official VibeMathed rating.</x:v>
      </x:c>
    </x:row>
    <x:row r="162" ht="15" customHeight="1">
      <x:c r="A162" s="7" t="str">
        <x:v>078</x:v>
      </x:c>
      <x:c r="B162" s="3" t="n">
        <x:v>1</x:v>
      </x:c>
      <x:c r="C162" s="3" t="str">
        <x:v>Bochner–Riesz multipliers in three dimensions</x:v>
      </x:c>
      <x:c r="D162" s="6" t="n">
        <x:v>65</x:v>
      </x:c>
      <x:c r="E162" s="3" t="n">
        <x:f>MAX(0,D162-5)</x:f>
        <x:v>60</x:v>
      </x:c>
      <x:c r="F162" s="3" t="n">
        <x:f>MIN(99,D162+5)</x:f>
        <x:v>70</x:v>
      </x:c>
      <x:c r="G162" s="3" t="n">
        <x:v>65</x:v>
      </x:c>
      <x:c r="H162" s="3" t="str">
        <x:v>Separate manuscript scope screening</x:v>
      </x:c>
      <x:c r="I162" s="3" t="str">
        <x:v>https://github.com/openai/math/blob/main/preprints/Bochner-Riesz-Multipliers-in-Three-Dimensions-September-24-2026/Bochner-Riesz-Multipliers-in-Three-Dimensions-September-24-2026.pdf</x:v>
      </x:c>
      <x:c r="J162" s="3" t="str">
        <x:v>Assistant topic estimate from catalogue scope; not a proof audit or an official VibeMathed rating.</x:v>
      </x:c>
    </x:row>
    <x:row r="163" ht="15" customHeight="1">
      <x:c r="A163" s="7" t="str">
        <x:v>079</x:v>
      </x:c>
      <x:c r="B163" s="3" t="n">
        <x:v>1</x:v>
      </x:c>
      <x:c r="C163" s="3" t="str">
        <x:v>Critical local smoothing for the three-dimensional wave equation</x:v>
      </x:c>
      <x:c r="D163" s="6" t="n">
        <x:v>60</x:v>
      </x:c>
      <x:c r="E163" s="3" t="n">
        <x:f>MAX(0,D163-5)</x:f>
        <x:v>55</x:v>
      </x:c>
      <x:c r="F163" s="3" t="n">
        <x:f>MIN(99,D163+5)</x:f>
        <x:v>65</x:v>
      </x:c>
      <x:c r="G163" s="3" t="n">
        <x:v>60</x:v>
      </x:c>
      <x:c r="H163" s="3" t="str">
        <x:v>Inherited below-threshold family estimate</x:v>
      </x:c>
      <x:c r="I163" s="3" t="str">
        <x:v>https://github.com/openai/math/blob/main/preprints/Critical-local-smoothing-for-the-three-dimensional-wave-equation-September-24-2026/paper.pdf</x:v>
      </x:c>
      <x:c r="J163" s="3" t="str">
        <x:v>Assistant topic estimate from catalogue scope; not a proof audit or an official VibeMathed rating.</x:v>
      </x:c>
    </x:row>
    <x:row r="164" ht="15" customHeight="1">
      <x:c r="A164" s="7" t="str">
        <x:v>080</x:v>
      </x:c>
      <x:c r="B164" s="3" t="n">
        <x:v>1</x:v>
      </x:c>
      <x:c r="C164" s="3" t="str">
        <x:v>Endpoint convergence for the planar Schrodinger equation</x:v>
      </x:c>
      <x:c r="D164" s="6" t="n">
        <x:v>50</x:v>
      </x:c>
      <x:c r="E164" s="3" t="n">
        <x:f>MAX(0,D164-5)</x:f>
        <x:v>45</x:v>
      </x:c>
      <x:c r="F164" s="3" t="n">
        <x:f>MIN(99,D164+5)</x:f>
        <x:v>55</x:v>
      </x:c>
      <x:c r="G164" s="3" t="n">
        <x:v>50</x:v>
      </x:c>
      <x:c r="H164" s="3" t="str">
        <x:v>Inherited below-threshold family estimate</x:v>
      </x:c>
      <x:c r="I164" s="3" t="str">
        <x:v>https://github.com/openai/math/blob/main/preprints/Endpoint-convergence-for-the-planar-Schrodinger-equation-September-24-2026/paper.pdf</x:v>
      </x:c>
      <x:c r="J164" s="3" t="str">
        <x:v>Assistant topic estimate from catalogue scope; not a proof audit or an official VibeMathed rating.</x:v>
      </x:c>
    </x:row>
    <x:row r="165" ht="15" customHeight="1">
      <x:c r="A165" s="7" t="str">
        <x:v>080</x:v>
      </x:c>
      <x:c r="B165" s="3" t="n">
        <x:v>2</x:v>
      </x:c>
      <x:c r="C165" s="3" t="str">
        <x:v>Endpoint pointwise convergence for the Schrodinger equation in higher dimensions</x:v>
      </x:c>
      <x:c r="D165" s="6" t="n">
        <x:v>50</x:v>
      </x:c>
      <x:c r="E165" s="3" t="n">
        <x:f>MAX(0,D165-5)</x:f>
        <x:v>45</x:v>
      </x:c>
      <x:c r="F165" s="3" t="n">
        <x:f>MIN(99,D165+5)</x:f>
        <x:v>55</x:v>
      </x:c>
      <x:c r="G165" s="3" t="n">
        <x:v>50</x:v>
      </x:c>
      <x:c r="H165" s="3" t="str">
        <x:v>Inherited below-threshold family estimate</x:v>
      </x:c>
      <x:c r="I165" s="3" t="str">
        <x:v>https://github.com/openai/math/blob/main/preprints/Endpoint-pointwise-convergence-for-the-Schrodinger-equation-in-higher-dimensions-September-24-2026/paper.pdf</x:v>
      </x:c>
      <x:c r="J165" s="3" t="str">
        <x:v>Assistant topic estimate from catalogue scope; not a proof audit or an official VibeMathed rating.</x:v>
      </x:c>
    </x:row>
    <x:row r="166" ht="15" customHeight="1">
      <x:c r="A166" s="7" t="str">
        <x:v>081</x:v>
      </x:c>
      <x:c r="B166" s="3" t="n">
        <x:v>1</x:v>
      </x:c>
      <x:c r="C166" s="3" t="str">
        <x:v>Riesz transforms and uniform rectifiability in higher codimension</x:v>
      </x:c>
      <x:c r="D166" s="6" t="n">
        <x:v>55</x:v>
      </x:c>
      <x:c r="E166" s="3" t="n">
        <x:f>MAX(0,D166-5)</x:f>
        <x:v>50</x:v>
      </x:c>
      <x:c r="F166" s="3" t="n">
        <x:f>MIN(99,D166+5)</x:f>
        <x:v>60</x:v>
      </x:c>
      <x:c r="G166" s="3" t="n">
        <x:v>55</x:v>
      </x:c>
      <x:c r="H166" s="3" t="str">
        <x:v>Inherited below-threshold family estimate</x:v>
      </x:c>
      <x:c r="I166" s="3" t="str">
        <x:v>https://github.com/openai/math/blob/main/preprints/Riesz-transforms-and-uniform-rectifiability-in-higher-codimension-September-24-2026/paper.pdf</x:v>
      </x:c>
      <x:c r="J166" s="3" t="str">
        <x:v>Assistant topic estimate from catalogue scope; not a proof audit or an official VibeMathed rating.</x:v>
      </x:c>
    </x:row>
    <x:row r="167" ht="15" customHeight="1">
      <x:c r="A167" s="7" t="str">
        <x:v>082</x:v>
      </x:c>
      <x:c r="B167" s="3" t="n">
        <x:v>1</x:v>
      </x:c>
      <x:c r="C167" s="3" t="str">
        <x:v>Annular variation of the triangular Hilbert transform at the symmetric point</x:v>
      </x:c>
      <x:c r="D167" s="6" t="n">
        <x:v>55</x:v>
      </x:c>
      <x:c r="E167" s="3" t="n">
        <x:f>MAX(0,D167-5)</x:f>
        <x:v>50</x:v>
      </x:c>
      <x:c r="F167" s="3" t="n">
        <x:f>MIN(99,D167+5)</x:f>
        <x:v>60</x:v>
      </x:c>
      <x:c r="G167" s="3" t="n">
        <x:v>55</x:v>
      </x:c>
      <x:c r="H167" s="3" t="str">
        <x:v>Inherited below-threshold family estimate</x:v>
      </x:c>
      <x:c r="I167" s="3" t="str">
        <x:v>https://github.com/openai/math/blob/main/preprints/Annular-variation-of-the-triangular-Hilbert-transform-at-the-symmetric-point-October-5-2026/annular-variation.pdf</x:v>
      </x:c>
      <x:c r="J167" s="3" t="str">
        <x:v>Assistant topic estimate from catalogue scope; not a proof audit or an official VibeMathed rating.</x:v>
      </x:c>
    </x:row>
    <x:row r="168" ht="15" customHeight="1">
      <x:c r="A168" s="7" t="str">
        <x:v>082</x:v>
      </x:c>
      <x:c r="B168" s="3" t="n">
        <x:v>2</x:v>
      </x:c>
      <x:c r="C168" s="3" t="str">
        <x:v>An L³ bound for the dyadic triangular Hilbert form</x:v>
      </x:c>
      <x:c r="D168" s="6" t="n">
        <x:v>55</x:v>
      </x:c>
      <x:c r="E168" s="3" t="n">
        <x:f>MAX(0,D168-5)</x:f>
        <x:v>50</x:v>
      </x:c>
      <x:c r="F168" s="3" t="n">
        <x:f>MIN(99,D168+5)</x:f>
        <x:v>60</x:v>
      </x:c>
      <x:c r="G168" s="3" t="n">
        <x:v>55</x:v>
      </x:c>
      <x:c r="H168" s="3" t="str">
        <x:v>Inherited below-threshold family estimate</x:v>
      </x:c>
      <x:c r="I168" s="3" t="str">
        <x:v>https://github.com/openai/math/blob/main/preprints/An-L3-bound-for-the-dyadic-triangular-Hilbert-form-October-5-2026/dyadic-triangular-hilbert.pdf</x:v>
      </x:c>
      <x:c r="J168" s="3" t="str">
        <x:v>Assistant topic estimate from catalogue scope; not a proof audit or an official VibeMathed rating.</x:v>
      </x:c>
    </x:row>
    <x:row r="169" ht="15" customHeight="1">
      <x:c r="A169" s="7" t="str">
        <x:v>082</x:v>
      </x:c>
      <x:c r="B169" s="3" t="n">
        <x:v>3</x:v>
      </x:c>
      <x:c r="C169" s="3" t="str">
        <x:v>The maximal triangular Hilbert transform at the symmetric point</x:v>
      </x:c>
      <x:c r="D169" s="6" t="n">
        <x:v>55</x:v>
      </x:c>
      <x:c r="E169" s="3" t="n">
        <x:f>MAX(0,D169-5)</x:f>
        <x:v>50</x:v>
      </x:c>
      <x:c r="F169" s="3" t="n">
        <x:f>MIN(99,D169+5)</x:f>
        <x:v>60</x:v>
      </x:c>
      <x:c r="G169" s="3" t="n">
        <x:v>55</x:v>
      </x:c>
      <x:c r="H169" s="3" t="str">
        <x:v>Inherited below-threshold family estimate</x:v>
      </x:c>
      <x:c r="I169" s="3" t="str">
        <x:v>https://github.com/openai/math/blob/main/preprints/The-maximal-triangular-Hilbert-transform-at-the-symmetric-point-September-24-2026/paper.pdf</x:v>
      </x:c>
      <x:c r="J169" s="3" t="str">
        <x:v>Assistant topic estimate from catalogue scope; not a proof audit or an official VibeMathed rating.</x:v>
      </x:c>
    </x:row>
    <x:row r="170" ht="15" customHeight="1">
      <x:c r="A170" s="7" t="str">
        <x:v>083</x:v>
      </x:c>
      <x:c r="B170" s="3" t="n">
        <x:v>1</x:v>
      </x:c>
      <x:c r="C170" s="3" t="str">
        <x:v>A uniform Hilbert transform estimate for Lipschitz directions</x:v>
      </x:c>
      <x:c r="D170" s="6" t="n">
        <x:v>55</x:v>
      </x:c>
      <x:c r="E170" s="3" t="n">
        <x:f>MAX(0,D170-5)</x:f>
        <x:v>50</x:v>
      </x:c>
      <x:c r="F170" s="3" t="n">
        <x:f>MIN(99,D170+5)</x:f>
        <x:v>60</x:v>
      </x:c>
      <x:c r="G170" s="3" t="n">
        <x:v>55</x:v>
      </x:c>
      <x:c r="H170" s="3" t="str">
        <x:v>Inherited below-threshold family estimate</x:v>
      </x:c>
      <x:c r="I170" s="3" t="str">
        <x:v>https://github.com/openai/math/blob/main/preprints/A-uniform-Hilbert-transform-estimate-for-Lipschitz-directions-September-25-2026/main.pdf</x:v>
      </x:c>
      <x:c r="J170" s="3" t="str">
        <x:v>Assistant topic estimate from catalogue scope; not a proof audit or an official VibeMathed rating.</x:v>
      </x:c>
    </x:row>
    <x:row r="171" ht="15" customHeight="1">
      <x:c r="A171" s="7" t="str">
        <x:v>084</x:v>
      </x:c>
      <x:c r="B171" s="3" t="n">
        <x:v>1</x:v>
      </x:c>
      <x:c r="C171" s="3" t="str">
        <x:v>The geometric case of the Erdős similarity conjecture</x:v>
      </x:c>
      <x:c r="D171" s="6" t="n">
        <x:v>40</x:v>
      </x:c>
      <x:c r="E171" s="3" t="n">
        <x:f>MAX(0,D171-5)</x:f>
        <x:v>35</x:v>
      </x:c>
      <x:c r="F171" s="3" t="n">
        <x:f>MIN(99,D171+5)</x:f>
        <x:v>45</x:v>
      </x:c>
      <x:c r="G171" s="3" t="n">
        <x:v>40</x:v>
      </x:c>
      <x:c r="H171" s="3" t="str">
        <x:v>Inherited below-threshold family estimate</x:v>
      </x:c>
      <x:c r="I171" s="3" t="str">
        <x:v>https://github.com/openai/math/blob/main/preprints/The-geometric-case-of-the-Erdos-similarity-conjecture-October-5-2026/geometric-erdos-similarity.pdf</x:v>
      </x:c>
      <x:c r="J171" s="3" t="str">
        <x:v>Assistant topic estimate from catalogue scope; not a proof audit or an official VibeMathed rating.</x:v>
      </x:c>
    </x:row>
    <x:row r="172" ht="15" customHeight="1">
      <x:c r="A172" s="7" t="str">
        <x:v>084</x:v>
      </x:c>
      <x:c r="B172" s="3" t="n">
        <x:v>2</x:v>
      </x:c>
      <x:c r="C172" s="3" t="str">
        <x:v>The dyadic case of the Erdős similarity conjecture</x:v>
      </x:c>
      <x:c r="D172" s="6" t="n">
        <x:v>40</x:v>
      </x:c>
      <x:c r="E172" s="3" t="n">
        <x:f>MAX(0,D172-5)</x:f>
        <x:v>35</x:v>
      </x:c>
      <x:c r="F172" s="3" t="n">
        <x:f>MIN(99,D172+5)</x:f>
        <x:v>45</x:v>
      </x:c>
      <x:c r="G172" s="3" t="n">
        <x:v>40</x:v>
      </x:c>
      <x:c r="H172" s="3" t="str">
        <x:v>Inherited below-threshold family estimate</x:v>
      </x:c>
      <x:c r="I172" s="3" t="str">
        <x:v>https://github.com/openai/math/blob/main/preprints/The-dyadic-case-of-the-Erdos-similarity-conjecture-September-25-2026/paper.pdf</x:v>
      </x:c>
      <x:c r="J172" s="3" t="str">
        <x:v>Assistant topic estimate from catalogue scope; not a proof audit or an official VibeMathed rating.</x:v>
      </x:c>
    </x:row>
    <x:row r="173" ht="15" customHeight="1">
      <x:c r="A173" s="7" t="str">
        <x:v>085</x:v>
      </x:c>
      <x:c r="B173" s="3" t="n">
        <x:v>1</x:v>
      </x:c>
      <x:c r="C173" s="3" t="str">
        <x:v>An Endpoint Gradient Bound for the Centered Disk Maximal Operator</x:v>
      </x:c>
      <x:c r="D173" s="6" t="n">
        <x:v>35</x:v>
      </x:c>
      <x:c r="E173" s="3" t="n">
        <x:f>MAX(0,D173-5)</x:f>
        <x:v>30</x:v>
      </x:c>
      <x:c r="F173" s="3" t="n">
        <x:f>MIN(99,D173+5)</x:f>
        <x:v>40</x:v>
      </x:c>
      <x:c r="G173" s="3" t="n">
        <x:v>35</x:v>
      </x:c>
      <x:c r="H173" s="3" t="str">
        <x:v>Inherited below-threshold family estimate</x:v>
      </x:c>
      <x:c r="I173" s="3" t="str">
        <x:v>https://github.com/openai/math/blob/main/preprints/An-Endpoint-Gradient-Bound-for-the-Centered-Disk-Maximal-Operator-September-26-2026/article.pdf</x:v>
      </x:c>
      <x:c r="J173" s="3" t="str">
        <x:v>Assistant topic estimate from catalogue scope; not a proof audit or an official VibeMathed rating.</x:v>
      </x:c>
    </x:row>
    <x:row r="174" ht="15" customHeight="1">
      <x:c r="A174" s="7" t="str">
        <x:v>086</x:v>
      </x:c>
      <x:c r="B174" s="3" t="n">
        <x:v>1</x:v>
      </x:c>
      <x:c r="C174" s="3" t="str">
        <x:v>An L3 bound for the trilinear Hilbert transform</x:v>
      </x:c>
      <x:c r="D174" s="6" t="n">
        <x:v>55</x:v>
      </x:c>
      <x:c r="E174" s="3" t="n">
        <x:f>MAX(0,D174-5)</x:f>
        <x:v>50</x:v>
      </x:c>
      <x:c r="F174" s="3" t="n">
        <x:f>MIN(99,D174+5)</x:f>
        <x:v>60</x:v>
      </x:c>
      <x:c r="G174" s="3" t="n">
        <x:v>55</x:v>
      </x:c>
      <x:c r="H174" s="3" t="str">
        <x:v>Inherited below-threshold family estimate</x:v>
      </x:c>
      <x:c r="I174" s="3" t="str">
        <x:v>https://github.com/openai/math/blob/main/preprints/An-L3-bound-for-the-trilinear-Hilbert-transform-October-5-2026/paper.pdf</x:v>
      </x:c>
      <x:c r="J174" s="3" t="str">
        <x:v>Assistant topic estimate from catalogue scope; not a proof audit or an official VibeMathed rating.</x:v>
      </x:c>
    </x:row>
    <x:row r="175" ht="15" customHeight="1">
      <x:c r="A175" s="7" t="str">
        <x:v>087</x:v>
      </x:c>
      <x:c r="B175" s="3" t="n">
        <x:v>1</x:v>
      </x:c>
      <x:c r="C175" s="3" t="str">
        <x:v>The symmetric Mahler conjecture and its equality cases</x:v>
      </x:c>
      <x:c r="D175" s="6" t="n">
        <x:v>65</x:v>
      </x:c>
      <x:c r="E175" s="3" t="n">
        <x:f>MAX(0,D175-5)</x:f>
        <x:v>60</x:v>
      </x:c>
      <x:c r="F175" s="3" t="n">
        <x:f>MIN(99,D175+5)</x:f>
        <x:v>70</x:v>
      </x:c>
      <x:c r="G175" s="3" t="n">
        <x:v>65</x:v>
      </x:c>
      <x:c r="H175" s="3" t="str">
        <x:v>Separate manuscript scope screening</x:v>
      </x:c>
      <x:c r="I175" s="3" t="str">
        <x:v>https://github.com/openai/math/blob/main/preprints/The-symmetric-Mahler-conjecture-and-its-equality-cases-September-22-2026/paper.pdf</x:v>
      </x:c>
      <x:c r="J175" s="3" t="str">
        <x:v>Assistant topic estimate from catalogue scope; not a proof audit or an official VibeMathed rating.</x:v>
      </x:c>
    </x:row>
    <x:row r="176" ht="15" customHeight="1">
      <x:c r="A176" s="7" t="str">
        <x:v>087</x:v>
      </x:c>
      <x:c r="B176" s="3" t="n">
        <x:v>2</x:v>
      </x:c>
      <x:c r="C176" s="3" t="str">
        <x:v>The Mahler Conjecture for General Convex Bodies</x:v>
      </x:c>
      <x:c r="D176" s="6" t="n">
        <x:v>65</x:v>
      </x:c>
      <x:c r="E176" s="3" t="n">
        <x:f>MAX(0,D176-5)</x:f>
        <x:v>60</x:v>
      </x:c>
      <x:c r="F176" s="3" t="n">
        <x:f>MIN(99,D176+5)</x:f>
        <x:v>70</x:v>
      </x:c>
      <x:c r="G176" s="3" t="n">
        <x:v>65</x:v>
      </x:c>
      <x:c r="H176" s="3" t="str">
        <x:v>Separate manuscript scope screening</x:v>
      </x:c>
      <x:c r="I176" s="3" t="str">
        <x:v>https://github.com/openai/math/blob/main/preprints/The-Mahler-Conjecture-for-General-Convex-Bodies-September-22-2026/paper.pdf</x:v>
      </x:c>
      <x:c r="J176" s="3" t="str">
        <x:v>Assistant topic estimate from catalogue scope; not a proof audit or an official VibeMathed rating.</x:v>
      </x:c>
    </x:row>
    <x:row r="177" ht="15" customHeight="1">
      <x:c r="A177" s="7" t="str">
        <x:v>087</x:v>
      </x:c>
      <x:c r="B177" s="3" t="n">
        <x:v>3</x:v>
      </x:c>
      <x:c r="C177" s="3" t="str">
        <x:v>Symplectic Balls in Symmetric Polar Products</x:v>
      </x:c>
      <x:c r="D177" s="6" t="n">
        <x:v>45</x:v>
      </x:c>
      <x:c r="E177" s="3" t="n">
        <x:f>MAX(0,D177-5)</x:f>
        <x:v>40</x:v>
      </x:c>
      <x:c r="F177" s="3" t="n">
        <x:f>MIN(99,D177+5)</x:f>
        <x:v>50</x:v>
      </x:c>
      <x:c r="G177" s="3" t="n">
        <x:v>65</x:v>
      </x:c>
      <x:c r="H177" s="3" t="str">
        <x:v>Separate manuscript scope screening</x:v>
      </x:c>
      <x:c r="I177" s="3" t="str">
        <x:v>https://github.com/openai/math/blob/main/preprints/Symplectic-Balls-in-Symmetric-Polar-Products-September-22-2026/paper.pdf</x:v>
      </x:c>
      <x:c r="J177" s="3" t="str">
        <x:v>Assistant topic estimate from catalogue scope; not a proof audit or an official VibeMathed rating.</x:v>
      </x:c>
    </x:row>
    <x:row r="178" ht="15" customHeight="1">
      <x:c r="A178" s="7" t="str">
        <x:v>088</x:v>
      </x:c>
      <x:c r="B178" s="3" t="n">
        <x:v>1</x:v>
      </x:c>
      <x:c r="C178" s="3" t="str">
        <x:v>Petty’s projection-volume conjecture in dimensions at least four</x:v>
      </x:c>
      <x:c r="D178" s="6" t="n">
        <x:v>45</x:v>
      </x:c>
      <x:c r="E178" s="3" t="n">
        <x:f>MAX(0,D178-5)</x:f>
        <x:v>40</x:v>
      </x:c>
      <x:c r="F178" s="3" t="n">
        <x:f>MIN(99,D178+5)</x:f>
        <x:v>50</x:v>
      </x:c>
      <x:c r="G178" s="3" t="n">
        <x:v>45</x:v>
      </x:c>
      <x:c r="H178" s="3" t="str">
        <x:v>Inherited below-threshold family estimate</x:v>
      </x:c>
      <x:c r="I178" s="3" t="str">
        <x:v>https://github.com/openai/math/blob/main/preprints/Pettys-projection-volume-conjecture-in-dimensions-at-least-four-September-24-2026/paper.pdf</x:v>
      </x:c>
      <x:c r="J178" s="3" t="str">
        <x:v>Assistant topic estimate from catalogue scope; not a proof audit or an official VibeMathed rating.</x:v>
      </x:c>
    </x:row>
    <x:row r="179" ht="15" customHeight="1">
      <x:c r="A179" s="7" t="str">
        <x:v>088</x:v>
      </x:c>
      <x:c r="B179" s="3" t="n">
        <x:v>2</x:v>
      </x:c>
      <x:c r="C179" s="3" t="str">
        <x:v>A product counterexample to the simplex maximum for projection-body volume</x:v>
      </x:c>
      <x:c r="D179" s="6" t="n">
        <x:v>45</x:v>
      </x:c>
      <x:c r="E179" s="3" t="n">
        <x:f>MAX(0,D179-5)</x:f>
        <x:v>40</x:v>
      </x:c>
      <x:c r="F179" s="3" t="n">
        <x:f>MIN(99,D179+5)</x:f>
        <x:v>50</x:v>
      </x:c>
      <x:c r="G179" s="3" t="n">
        <x:v>45</x:v>
      </x:c>
      <x:c r="H179" s="3" t="str">
        <x:v>Inherited below-threshold family estimate</x:v>
      </x:c>
      <x:c r="I179" s="3" t="str">
        <x:v>https://github.com/openai/math/blob/main/preprints/A-product-counterexample-to-the-simplex-maximum-for-projection-body-volume-September-24-2026/paper.pdf</x:v>
      </x:c>
      <x:c r="J179" s="3" t="str">
        <x:v>Assistant topic estimate from catalogue scope; not a proof audit or an official VibeMathed rating.</x:v>
      </x:c>
    </x:row>
    <x:row r="180" ht="15" customHeight="1">
      <x:c r="A180" s="7" t="str">
        <x:v>089</x:v>
      </x:c>
      <x:c r="B180" s="3" t="n">
        <x:v>1</x:v>
      </x:c>
      <x:c r="C180" s="3" t="str">
        <x:v>Planar Graph Metrics Embed into L1 with Constant Distortion</x:v>
      </x:c>
      <x:c r="D180" s="6" t="n">
        <x:v>45</x:v>
      </x:c>
      <x:c r="E180" s="3" t="n">
        <x:f>MAX(0,D180-5)</x:f>
        <x:v>40</x:v>
      </x:c>
      <x:c r="F180" s="3" t="n">
        <x:f>MIN(99,D180+5)</x:f>
        <x:v>50</x:v>
      </x:c>
      <x:c r="G180" s="3" t="n">
        <x:v>45</x:v>
      </x:c>
      <x:c r="H180" s="3" t="str">
        <x:v>Inherited below-threshold family estimate</x:v>
      </x:c>
      <x:c r="I180" s="3" t="str">
        <x:v>https://github.com/openai/math/blob/main/preprints/Planar-Graph-Metrics-Embed-into-L1-with-Constant-Distortion-September-23-2026/paper.pdf</x:v>
      </x:c>
      <x:c r="J180" s="3" t="str">
        <x:v>Assistant topic estimate from catalogue scope; not a proof audit or an official VibeMathed rating.</x:v>
      </x:c>
    </x:row>
    <x:row r="181" ht="15" customHeight="1">
      <x:c r="A181" s="7" t="str">
        <x:v>089</x:v>
      </x:c>
      <x:c r="B181" s="3" t="n">
        <x:v>2</x:v>
      </x:c>
      <x:c r="C181" s="3" t="str">
        <x:v>L1 Embeddings of Graphs of Bounded Treewidth</x:v>
      </x:c>
      <x:c r="D181" s="6" t="n">
        <x:v>45</x:v>
      </x:c>
      <x:c r="E181" s="3" t="n">
        <x:f>MAX(0,D181-5)</x:f>
        <x:v>40</x:v>
      </x:c>
      <x:c r="F181" s="3" t="n">
        <x:f>MIN(99,D181+5)</x:f>
        <x:v>50</x:v>
      </x:c>
      <x:c r="G181" s="3" t="n">
        <x:v>45</x:v>
      </x:c>
      <x:c r="H181" s="3" t="str">
        <x:v>Inherited below-threshold family estimate</x:v>
      </x:c>
      <x:c r="I181" s="3" t="str">
        <x:v>https://github.com/openai/math/blob/main/preprints/L1-Embeddings-of-Graphs-of-Bounded-Treewidth-September-23-2026/paper.pdf</x:v>
      </x:c>
      <x:c r="J181" s="3" t="str">
        <x:v>Assistant topic estimate from catalogue scope; not a proof audit or an official VibeMathed rating.</x:v>
      </x:c>
    </x:row>
    <x:row r="182" ht="15" customHeight="1">
      <x:c r="A182" s="7" t="str">
        <x:v>090</x:v>
      </x:c>
      <x:c r="B182" s="3" t="n">
        <x:v>1</x:v>
      </x:c>
      <x:c r="C182" s="3" t="str">
        <x:v>An atomic certificate for triangular-lattice universal optimality</x:v>
      </x:c>
      <x:c r="D182" s="6" t="n">
        <x:v>55</x:v>
      </x:c>
      <x:c r="E182" s="3" t="n">
        <x:f>MAX(0,D182-5)</x:f>
        <x:v>50</x:v>
      </x:c>
      <x:c r="F182" s="3" t="n">
        <x:f>MIN(99,D182+5)</x:f>
        <x:v>60</x:v>
      </x:c>
      <x:c r="G182" s="3" t="n">
        <x:v>65</x:v>
      </x:c>
      <x:c r="H182" s="3" t="str">
        <x:v>Separate manuscript scope screening</x:v>
      </x:c>
      <x:c r="I182" s="3" t="str">
        <x:v>https://github.com/openai/math/blob/main/preprints/An-atomic-certificate-for-triangular-lattice-universal-optimality-September-26-2026/paper.pdf</x:v>
      </x:c>
      <x:c r="J182" s="3" t="str">
        <x:v>Assistant topic estimate from catalogue scope; not a proof audit or an official VibeMathed rating.</x:v>
      </x:c>
    </x:row>
    <x:row r="183" ht="15" customHeight="1">
      <x:c r="A183" s="7" t="str">
        <x:v>090</x:v>
      </x:c>
      <x:c r="B183" s="3" t="n">
        <x:v>2</x:v>
      </x:c>
      <x:c r="C183" s="3" t="str">
        <x:v>Universal optimality of the triangular lattice</x:v>
      </x:c>
      <x:c r="D183" s="6" t="n">
        <x:v>65</x:v>
      </x:c>
      <x:c r="E183" s="3" t="n">
        <x:f>MAX(0,D183-5)</x:f>
        <x:v>60</x:v>
      </x:c>
      <x:c r="F183" s="3" t="n">
        <x:f>MIN(99,D183+5)</x:f>
        <x:v>70</x:v>
      </x:c>
      <x:c r="G183" s="3" t="n">
        <x:v>65</x:v>
      </x:c>
      <x:c r="H183" s="3" t="str">
        <x:v>Separate manuscript scope screening</x:v>
      </x:c>
      <x:c r="I183" s="3" t="str">
        <x:v>https://github.com/openai/math/blob/main/preprints/Universal-optimality-of-the-triangular-lattice-September-23-2026/paper.pdf</x:v>
      </x:c>
      <x:c r="J183" s="3" t="str">
        <x:v>Assistant topic estimate from catalogue scope; not a proof audit or an official VibeMathed rating.</x:v>
      </x:c>
    </x:row>
    <x:row r="184" ht="15" customHeight="1">
      <x:c r="A184" s="7" t="str">
        <x:v>090</x:v>
      </x:c>
      <x:c r="B184" s="3" t="n">
        <x:v>3</x:v>
      </x:c>
      <x:c r="C184" s="3" t="str">
        <x:v>A sharp Fourier certificate for planar circle packing</x:v>
      </x:c>
      <x:c r="D184" s="6" t="n">
        <x:v>30</x:v>
      </x:c>
      <x:c r="E184" s="3" t="n">
        <x:f>MAX(0,D184-5)</x:f>
        <x:v>25</x:v>
      </x:c>
      <x:c r="F184" s="3" t="n">
        <x:f>MIN(99,D184+5)</x:f>
        <x:v>35</x:v>
      </x:c>
      <x:c r="G184" s="3" t="n">
        <x:v>65</x:v>
      </x:c>
      <x:c r="H184" s="3" t="str">
        <x:v>Separate manuscript scope screening</x:v>
      </x:c>
      <x:c r="I184" s="3" t="str">
        <x:v>https://github.com/openai/math/blob/main/preprints/A-sharp-Fourier-certificate-for-planar-circle-packing-September-23-2026/paper.pdf</x:v>
      </x:c>
      <x:c r="J184" s="3" t="str">
        <x:v>Assistant topic estimate from catalogue scope; not a proof audit or an official VibeMathed rating.</x:v>
      </x:c>
    </x:row>
    <x:row r="185" ht="15" customHeight="1">
      <x:c r="A185" s="7" t="str">
        <x:v>090</x:v>
      </x:c>
      <x:c r="B185" s="3" t="n">
        <x:v>4</x:v>
      </x:c>
      <x:c r="C185" s="3" t="str">
        <x:v>Triangular minimality for planar Coulomb renormalized energy</x:v>
      </x:c>
      <x:c r="D185" s="6" t="n">
        <x:v>55</x:v>
      </x:c>
      <x:c r="E185" s="3" t="n">
        <x:f>MAX(0,D185-5)</x:f>
        <x:v>50</x:v>
      </x:c>
      <x:c r="F185" s="3" t="n">
        <x:f>MIN(99,D185+5)</x:f>
        <x:v>60</x:v>
      </x:c>
      <x:c r="G185" s="3" t="n">
        <x:v>65</x:v>
      </x:c>
      <x:c r="H185" s="3" t="str">
        <x:v>Separate manuscript scope screening</x:v>
      </x:c>
      <x:c r="I185" s="3" t="str">
        <x:v>https://github.com/openai/math/blob/main/preprints/Triangular-minimality-for-planar-Coulomb-renormalized-energy-September-23-2026/paper.pdf</x:v>
      </x:c>
      <x:c r="J185" s="3" t="str">
        <x:v>Assistant topic estimate from catalogue scope; not a proof audit or an official VibeMathed rating.</x:v>
      </x:c>
    </x:row>
    <x:row r="186" ht="15" customHeight="1">
      <x:c r="A186" s="7" t="str">
        <x:v>091</x:v>
      </x:c>
      <x:c r="B186" s="3" t="n">
        <x:v>1</x:v>
      </x:c>
      <x:c r="C186" s="3" t="str">
        <x:v>The logarithmic Brunn–Minkowski conjecture</x:v>
      </x:c>
      <x:c r="D186" s="6" t="n">
        <x:v>55</x:v>
      </x:c>
      <x:c r="E186" s="3" t="n">
        <x:f>MAX(0,D186-5)</x:f>
        <x:v>50</x:v>
      </x:c>
      <x:c r="F186" s="3" t="n">
        <x:f>MIN(99,D186+5)</x:f>
        <x:v>60</x:v>
      </x:c>
      <x:c r="G186" s="3" t="n">
        <x:v>55</x:v>
      </x:c>
      <x:c r="H186" s="3" t="str">
        <x:v>Inherited below-threshold family estimate</x:v>
      </x:c>
      <x:c r="I186" s="3" t="str">
        <x:v>https://github.com/openai/math/blob/main/preprints/The-logarithmic-Brunn-Minkowski-conjecture-September-23-2026/paper.pdf</x:v>
      </x:c>
      <x:c r="J186" s="3" t="str">
        <x:v>Assistant topic estimate from catalogue scope; not a proof audit or an official VibeMathed rating.</x:v>
      </x:c>
    </x:row>
    <x:row r="187" ht="15" customHeight="1">
      <x:c r="A187" s="7" t="str">
        <x:v>092</x:v>
      </x:c>
      <x:c r="B187" s="3" t="n">
        <x:v>1</x:v>
      </x:c>
      <x:c r="C187" s="3" t="str">
        <x:v>A single-lattice covering bound of order n log n</x:v>
      </x:c>
      <x:c r="D187" s="6" t="n">
        <x:v>45</x:v>
      </x:c>
      <x:c r="E187" s="3" t="n">
        <x:f>MAX(0,D187-5)</x:f>
        <x:v>40</x:v>
      </x:c>
      <x:c r="F187" s="3" t="n">
        <x:f>MIN(99,D187+5)</x:f>
        <x:v>50</x:v>
      </x:c>
      <x:c r="G187" s="3" t="n">
        <x:v>45</x:v>
      </x:c>
      <x:c r="H187" s="3" t="str">
        <x:v>Inherited below-threshold family estimate</x:v>
      </x:c>
      <x:c r="I187" s="3" t="str">
        <x:v>https://github.com/openai/math/blob/main/preprints/A-single-lattice-covering-bound-of-order-n-log-n-September-23-2026/paper.pdf</x:v>
      </x:c>
      <x:c r="J187" s="3" t="str">
        <x:v>Assistant topic estimate from catalogue scope; not a proof audit or an official VibeMathed rating.</x:v>
      </x:c>
    </x:row>
    <x:row r="188" ht="15" customHeight="1">
      <x:c r="A188" s="7" t="str">
        <x:v>092</x:v>
      </x:c>
      <x:c r="B188" s="3" t="n">
        <x:v>2</x:v>
      </x:c>
      <x:c r="C188" s="3" t="str">
        <x:v>Translative covering densities of order n log n</x:v>
      </x:c>
      <x:c r="D188" s="6" t="n">
        <x:v>45</x:v>
      </x:c>
      <x:c r="E188" s="3" t="n">
        <x:f>MAX(0,D188-5)</x:f>
        <x:v>40</x:v>
      </x:c>
      <x:c r="F188" s="3" t="n">
        <x:f>MIN(99,D188+5)</x:f>
        <x:v>50</x:v>
      </x:c>
      <x:c r="G188" s="3" t="n">
        <x:v>45</x:v>
      </x:c>
      <x:c r="H188" s="3" t="str">
        <x:v>Inherited below-threshold family estimate</x:v>
      </x:c>
      <x:c r="I188" s="3" t="str">
        <x:v>https://github.com/openai/math/blob/main/preprints/Translative-covering-densities-of-order-n-log-n-September-23-2026/paper.pdf</x:v>
      </x:c>
      <x:c r="J188" s="3" t="str">
        <x:v>Assistant topic estimate from catalogue scope; not a proof audit or an official VibeMathed rating.</x:v>
      </x:c>
    </x:row>
    <x:row r="189" ht="15" customHeight="1">
      <x:c r="A189" s="7" t="str">
        <x:v>093</x:v>
      </x:c>
      <x:c r="B189" s="3" t="n">
        <x:v>1</x:v>
      </x:c>
      <x:c r="C189" s="3" t="str">
        <x:v>A dimension-free logarithmic Sobolev inequality for subgaussian log-concave measures</x:v>
      </x:c>
      <x:c r="D189" s="6" t="n">
        <x:v>50</x:v>
      </x:c>
      <x:c r="E189" s="3" t="n">
        <x:f>MAX(0,D189-5)</x:f>
        <x:v>45</x:v>
      </x:c>
      <x:c r="F189" s="3" t="n">
        <x:f>MIN(99,D189+5)</x:f>
        <x:v>55</x:v>
      </x:c>
      <x:c r="G189" s="3" t="n">
        <x:v>50</x:v>
      </x:c>
      <x:c r="H189" s="3" t="str">
        <x:v>Inherited below-threshold family estimate</x:v>
      </x:c>
      <x:c r="I189" s="3" t="str">
        <x:v>https://github.com/openai/math/blob/main/preprints/A-dimension-free-logarithmic-Sobolev-inequality-for-subgaussian-log-concave-measures-September-23-2026/paper.pdf</x:v>
      </x:c>
      <x:c r="J189" s="3" t="str">
        <x:v>Assistant topic estimate from catalogue scope; not a proof audit or an official VibeMathed rating.</x:v>
      </x:c>
    </x:row>
    <x:row r="190" ht="15" customHeight="1">
      <x:c r="A190" s="7" t="str">
        <x:v>094</x:v>
      </x:c>
      <x:c r="B190" s="3" t="n">
        <x:v>1</x:v>
      </x:c>
      <x:c r="C190" s="3" t="str">
        <x:v>Subpolynomial dimension reduction in Lp</x:v>
      </x:c>
      <x:c r="D190" s="6" t="n">
        <x:v>45</x:v>
      </x:c>
      <x:c r="E190" s="3" t="n">
        <x:f>MAX(0,D190-5)</x:f>
        <x:v>40</x:v>
      </x:c>
      <x:c r="F190" s="3" t="n">
        <x:f>MIN(99,D190+5)</x:f>
        <x:v>50</x:v>
      </x:c>
      <x:c r="G190" s="3" t="n">
        <x:v>45</x:v>
      </x:c>
      <x:c r="H190" s="3" t="str">
        <x:v>Inherited below-threshold family estimate</x:v>
      </x:c>
      <x:c r="I190" s="3" t="str">
        <x:v>https://github.com/openai/math/blob/main/preprints/Subpolynomial-dimension-reduction-in-Lp-September-23-2026/paper.pdf</x:v>
      </x:c>
      <x:c r="J190" s="3" t="str">
        <x:v>Assistant topic estimate from catalogue scope; not a proof audit or an official VibeMathed rating.</x:v>
      </x:c>
    </x:row>
    <x:row r="191" ht="15" customHeight="1">
      <x:c r="A191" s="7" t="str">
        <x:v>095</x:v>
      </x:c>
      <x:c r="B191" s="3" t="n">
        <x:v>1</x:v>
      </x:c>
      <x:c r="C191" s="3" t="str">
        <x:v>Hyperbolicity Cones Without Semidefinite Lifts</x:v>
      </x:c>
      <x:c r="D191" s="6" t="n">
        <x:v>45</x:v>
      </x:c>
      <x:c r="E191" s="3" t="n">
        <x:f>MAX(0,D191-5)</x:f>
        <x:v>40</x:v>
      </x:c>
      <x:c r="F191" s="3" t="n">
        <x:f>MIN(99,D191+5)</x:f>
        <x:v>50</x:v>
      </x:c>
      <x:c r="G191" s="3" t="n">
        <x:v>45</x:v>
      </x:c>
      <x:c r="H191" s="3" t="str">
        <x:v>Inherited below-threshold family estimate</x:v>
      </x:c>
      <x:c r="I191" s="3" t="str">
        <x:v>https://github.com/openai/math/blob/main/preprints/Hyperbolicity-Cones-Without-Semidefinite-Lifts-October-5-2026/nonliftable-hyperbolicity.pdf</x:v>
      </x:c>
      <x:c r="J191" s="3" t="str">
        <x:v>Assistant topic estimate from catalogue scope; not a proof audit or an official VibeMathed rating.</x:v>
      </x:c>
    </x:row>
    <x:row r="192" ht="15" customHeight="1">
      <x:c r="A192" s="7" t="str">
        <x:v>095</x:v>
      </x:c>
      <x:c r="B192" s="3" t="n">
        <x:v>2</x:v>
      </x:c>
      <x:c r="C192" s="3" t="str">
        <x:v>A nonspectrahedral hyperbolicity cone</x:v>
      </x:c>
      <x:c r="D192" s="6" t="n">
        <x:v>45</x:v>
      </x:c>
      <x:c r="E192" s="3" t="n">
        <x:f>MAX(0,D192-5)</x:f>
        <x:v>40</x:v>
      </x:c>
      <x:c r="F192" s="3" t="n">
        <x:f>MIN(99,D192+5)</x:f>
        <x:v>50</x:v>
      </x:c>
      <x:c r="G192" s="3" t="n">
        <x:v>45</x:v>
      </x:c>
      <x:c r="H192" s="3" t="str">
        <x:v>Inherited below-threshold family estimate</x:v>
      </x:c>
      <x:c r="I192" s="3" t="str">
        <x:v>https://github.com/openai/math/blob/main/preprints/A-Nonspectrahedral-Hyperbolicity-Cone-September-24-2026/nonspectrahedral-hyperbolicity-cone.pdf</x:v>
      </x:c>
      <x:c r="J192" s="3" t="str">
        <x:v>Assistant topic estimate from catalogue scope; not a proof audit or an official VibeMathed rating.</x:v>
      </x:c>
    </x:row>
    <x:row r="193" ht="15" customHeight="1">
      <x:c r="A193" s="7" t="str">
        <x:v>095</x:v>
      </x:c>
      <x:c r="B193" s="3" t="n">
        <x:v>3</x:v>
      </x:c>
      <x:c r="C193" s="3" t="str">
        <x:v>An Exact Semidefinite Lift of a Nonspectrahedral Hyperbolicity Cone</x:v>
      </x:c>
      <x:c r="D193" s="6" t="n">
        <x:v>45</x:v>
      </x:c>
      <x:c r="E193" s="3" t="n">
        <x:f>MAX(0,D193-5)</x:f>
        <x:v>40</x:v>
      </x:c>
      <x:c r="F193" s="3" t="n">
        <x:f>MIN(99,D193+5)</x:f>
        <x:v>50</x:v>
      </x:c>
      <x:c r="G193" s="3" t="n">
        <x:v>45</x:v>
      </x:c>
      <x:c r="H193" s="3" t="str">
        <x:v>Inherited below-threshold family estimate</x:v>
      </x:c>
      <x:c r="I193" s="3" t="str">
        <x:v>https://github.com/openai/math/blob/main/preprints/An-Exact-Semidefinite-Lift-of-a-Nonspectrahedral-Hyperbolicity-Cone-October-5-2026/Exact-Semidefinite-Lift-of-a-Nonspectrahedral-Hyperbolicity-Cone.pdf</x:v>
      </x:c>
      <x:c r="J193" s="3" t="str">
        <x:v>Assistant topic estimate from catalogue scope; not a proof audit or an official VibeMathed rating.</x:v>
      </x:c>
    </x:row>
    <x:row r="194" ht="15" customHeight="1">
      <x:c r="A194" s="7" t="str">
        <x:v>096</x:v>
      </x:c>
      <x:c r="B194" s="3" t="n">
        <x:v>1</x:v>
      </x:c>
      <x:c r="C194" s="3" t="str">
        <x:v>The Gaussian propeller bound in every dimension</x:v>
      </x:c>
      <x:c r="D194" s="6" t="n">
        <x:v>30</x:v>
      </x:c>
      <x:c r="E194" s="3" t="n">
        <x:f>MAX(0,D194-5)</x:f>
        <x:v>25</x:v>
      </x:c>
      <x:c r="F194" s="3" t="n">
        <x:f>MIN(99,D194+5)</x:f>
        <x:v>35</x:v>
      </x:c>
      <x:c r="G194" s="3" t="n">
        <x:v>30</x:v>
      </x:c>
      <x:c r="H194" s="3" t="str">
        <x:v>Inherited below-threshold family estimate</x:v>
      </x:c>
      <x:c r="I194" s="3" t="str">
        <x:v>https://github.com/openai/math/blob/main/preprints/The-Gaussian-Propeller-Bound-in-Every-Dimension-September-24-2026/main.pdf</x:v>
      </x:c>
      <x:c r="J194" s="3" t="str">
        <x:v>Assistant topic estimate from catalogue scope; not a proof audit or an official VibeMathed rating.</x:v>
      </x:c>
    </x:row>
    <x:row r="195" ht="15" customHeight="1">
      <x:c r="A195" s="7" t="str">
        <x:v>097</x:v>
      </x:c>
      <x:c r="B195" s="3" t="n">
        <x:v>1</x:v>
      </x:c>
      <x:c r="C195" s="3" t="str">
        <x:v>The Euclidean Steinitz–Bergström theorem</x:v>
      </x:c>
      <x:c r="D195" s="6" t="n">
        <x:v>35</x:v>
      </x:c>
      <x:c r="E195" s="3" t="n">
        <x:f>MAX(0,D195-5)</x:f>
        <x:v>30</x:v>
      </x:c>
      <x:c r="F195" s="3" t="n">
        <x:f>MIN(99,D195+5)</x:f>
        <x:v>40</x:v>
      </x:c>
      <x:c r="G195" s="3" t="n">
        <x:v>35</x:v>
      </x:c>
      <x:c r="H195" s="3" t="str">
        <x:v>Inherited below-threshold family estimate</x:v>
      </x:c>
      <x:c r="I195" s="3" t="str">
        <x:v>https://github.com/openai/math/blob/main/preprints/The-Euclidean-Steinitz-Bergstrom-theorem-September-24-2026/The-Euclidean-Steinitz-Bergstrom-theorem-September-24-2026.pdf</x:v>
      </x:c>
      <x:c r="J195" s="3" t="str">
        <x:v>Assistant topic estimate from catalogue scope; not a proof audit or an official VibeMathed rating.</x:v>
      </x:c>
    </x:row>
    <x:row r="196" ht="15" customHeight="1">
      <x:c r="A196" s="7" t="str">
        <x:v>098</x:v>
      </x:c>
      <x:c r="B196" s="3" t="n">
        <x:v>1</x:v>
      </x:c>
      <x:c r="C196" s="3" t="str">
        <x:v>A doubling Hilbert subset with no finite-dimensional bi-Lipschitz embedding</x:v>
      </x:c>
      <x:c r="D196" s="6" t="n">
        <x:v>35</x:v>
      </x:c>
      <x:c r="E196" s="3" t="n">
        <x:f>MAX(0,D196-5)</x:f>
        <x:v>30</x:v>
      </x:c>
      <x:c r="F196" s="3" t="n">
        <x:f>MIN(99,D196+5)</x:f>
        <x:v>40</x:v>
      </x:c>
      <x:c r="G196" s="3" t="n">
        <x:v>35</x:v>
      </x:c>
      <x:c r="H196" s="3" t="str">
        <x:v>Inherited below-threshold family estimate</x:v>
      </x:c>
      <x:c r="I196" s="3" t="str">
        <x:v>https://github.com/openai/math/blob/main/preprints/A-doubling-Hilbert-subset-with-no-finite-dimensional-bi-Lipschitz-embedding-September-25-2026/main.pdf</x:v>
      </x:c>
      <x:c r="J196" s="3" t="str">
        <x:v>Assistant topic estimate from catalogue scope; not a proof audit or an official VibeMathed rating.</x:v>
      </x:c>
    </x:row>
    <x:row r="197" ht="15" customHeight="1">
      <x:c r="A197" s="7" t="str">
        <x:v>099</x:v>
      </x:c>
      <x:c r="B197" s="3" t="n">
        <x:v>1</x:v>
      </x:c>
      <x:c r="C197" s="3" t="str">
        <x:v>Edit Distance in l1: Matching Bounds up to Constants in the Exponent</x:v>
      </x:c>
      <x:c r="D197" s="6" t="n">
        <x:v>40</x:v>
      </x:c>
      <x:c r="E197" s="3" t="n">
        <x:f>MAX(0,D197-5)</x:f>
        <x:v>35</x:v>
      </x:c>
      <x:c r="F197" s="3" t="n">
        <x:f>MIN(99,D197+5)</x:f>
        <x:v>45</x:v>
      </x:c>
      <x:c r="G197" s="3" t="n">
        <x:v>40</x:v>
      </x:c>
      <x:c r="H197" s="3" t="str">
        <x:v>Inherited below-threshold family estimate</x:v>
      </x:c>
      <x:c r="I197" s="3" t="str">
        <x:v>https://github.com/openai/math/blob/main/preprints/Edit-Distance-in-l1-Matching-Bounds-up-to-Constants-in-the-Exponent-September-27-2026/paper.pdf</x:v>
      </x:c>
      <x:c r="J197" s="3" t="str">
        <x:v>Assistant topic estimate from catalogue scope; not a proof audit or an official VibeMathed rating.</x:v>
      </x:c>
    </x:row>
    <x:row r="198" ht="15" customHeight="1">
      <x:c r="A198" s="7" t="str">
        <x:v>099</x:v>
      </x:c>
      <x:c r="B198" s="3" t="n">
        <x:v>2</x:v>
      </x:c>
      <x:c r="C198" s="3" t="str">
        <x:v>Finite-Circle Obstructions, Binary Codes, and Histogram Embeddings for Edit Distance</x:v>
      </x:c>
      <x:c r="D198" s="6" t="n">
        <x:v>40</x:v>
      </x:c>
      <x:c r="E198" s="3" t="n">
        <x:f>MAX(0,D198-5)</x:f>
        <x:v>35</x:v>
      </x:c>
      <x:c r="F198" s="3" t="n">
        <x:f>MIN(99,D198+5)</x:f>
        <x:v>45</x:v>
      </x:c>
      <x:c r="G198" s="3" t="n">
        <x:v>40</x:v>
      </x:c>
      <x:c r="H198" s="3" t="str">
        <x:v>Inherited below-threshold family estimate</x:v>
      </x:c>
      <x:c r="I198" s="3" t="str">
        <x:v>https://github.com/openai/math/blob/main/preprints/Finite-Circle-Obstructions-Binary-Codes-and-Histogram-Embeddings-for-Edit-Distance-September-27-2026/paper.pdf</x:v>
      </x:c>
      <x:c r="J198" s="3" t="str">
        <x:v>Assistant topic estimate from catalogue scope; not a proof audit or an official VibeMathed rating.</x:v>
      </x:c>
    </x:row>
    <x:row r="199" ht="15" customHeight="1">
      <x:c r="A199" s="7" t="str">
        <x:v>099</x:v>
      </x:c>
      <x:c r="B199" s="3" t="n">
        <x:v>3</x:v>
      </x:c>
      <x:c r="C199" s="3" t="str">
        <x:v>Tree Constructions for the l1 Distortion of Binary Edit Distance</x:v>
      </x:c>
      <x:c r="D199" s="6" t="n">
        <x:v>40</x:v>
      </x:c>
      <x:c r="E199" s="3" t="n">
        <x:f>MAX(0,D199-5)</x:f>
        <x:v>35</x:v>
      </x:c>
      <x:c r="F199" s="3" t="n">
        <x:f>MIN(99,D199+5)</x:f>
        <x:v>45</x:v>
      </x:c>
      <x:c r="G199" s="3" t="n">
        <x:v>40</x:v>
      </x:c>
      <x:c r="H199" s="3" t="str">
        <x:v>Inherited below-threshold family estimate</x:v>
      </x:c>
      <x:c r="I199" s="3" t="str">
        <x:v>https://github.com/openai/math/blob/main/preprints/Tree-Constructions-for-the-l1-Distortion-of-Binary-Edit-Distance-September-27-2026/paper.pdf</x:v>
      </x:c>
      <x:c r="J199" s="3" t="str">
        <x:v>Assistant topic estimate from catalogue scope; not a proof audit or an official VibeMathed rating.</x:v>
      </x:c>
    </x:row>
    <x:row r="200" ht="15" customHeight="1">
      <x:c r="A200" s="7" t="str">
        <x:v>100</x:v>
      </x:c>
      <x:c r="B200" s="3" t="n">
        <x:v>1</x:v>
      </x:c>
      <x:c r="C200" s="3" t="str">
        <x:v>Finite angular cylinder covers below the half-area bound</x:v>
      </x:c>
      <x:c r="D200" s="6" t="n">
        <x:v>30</x:v>
      </x:c>
      <x:c r="E200" s="3" t="n">
        <x:f>MAX(0,D200-5)</x:f>
        <x:v>25</x:v>
      </x:c>
      <x:c r="F200" s="3" t="n">
        <x:f>MIN(99,D200+5)</x:f>
        <x:v>35</x:v>
      </x:c>
      <x:c r="G200" s="3" t="n">
        <x:v>30</x:v>
      </x:c>
      <x:c r="H200" s="3" t="str">
        <x:v>Inherited below-threshold family estimate</x:v>
      </x:c>
      <x:c r="I200" s="3" t="str">
        <x:v>https://github.com/openai/math/blob/main/preprints/Finite-angular-cylinder-covers-below-the-half-area-bound-September-27-2026/main.pdf</x:v>
      </x:c>
      <x:c r="J200" s="3" t="str">
        <x:v>Assistant topic estimate from catalogue scope; not a proof audit or an official VibeMathed rating.</x:v>
      </x:c>
    </x:row>
    <x:row r="201" ht="15" customHeight="1">
      <x:c r="A201" s="7" t="str">
        <x:v>100</x:v>
      </x:c>
      <x:c r="B201" s="3" t="n">
        <x:v>2</x:v>
      </x:c>
      <x:c r="C201" s="3" t="str">
        <x:v>Finite cylinder approximation of ruled sets</x:v>
      </x:c>
      <x:c r="D201" s="6" t="n">
        <x:v>30</x:v>
      </x:c>
      <x:c r="E201" s="3" t="n">
        <x:f>MAX(0,D201-5)</x:f>
        <x:v>25</x:v>
      </x:c>
      <x:c r="F201" s="3" t="n">
        <x:f>MIN(99,D201+5)</x:f>
        <x:v>35</x:v>
      </x:c>
      <x:c r="G201" s="3" t="n">
        <x:v>30</x:v>
      </x:c>
      <x:c r="H201" s="3" t="str">
        <x:v>Inherited below-threshold family estimate</x:v>
      </x:c>
      <x:c r="I201" s="3" t="str">
        <x:v>https://github.com/openai/math/blob/main/preprints/Finite-cylinder-approximation-of-ruled-sets-September-27-2026/main.pdf</x:v>
      </x:c>
      <x:c r="J201" s="3" t="str">
        <x:v>Assistant topic estimate from catalogue scope; not a proof audit or an official VibeMathed rating.</x:v>
      </x:c>
    </x:row>
    <x:row r="202" ht="15" customHeight="1">
      <x:c r="A202" s="7" t="str">
        <x:v>100</x:v>
      </x:c>
      <x:c r="B202" s="3" t="n">
        <x:v>3</x:v>
      </x:c>
      <x:c r="C202" s="3" t="str">
        <x:v>Slope-field perturbations of the two-cylinder covering</x:v>
      </x:c>
      <x:c r="D202" s="6" t="n">
        <x:v>30</x:v>
      </x:c>
      <x:c r="E202" s="3" t="n">
        <x:f>MAX(0,D202-5)</x:f>
        <x:v>25</x:v>
      </x:c>
      <x:c r="F202" s="3" t="n">
        <x:f>MIN(99,D202+5)</x:f>
        <x:v>35</x:v>
      </x:c>
      <x:c r="G202" s="3" t="n">
        <x:v>30</x:v>
      </x:c>
      <x:c r="H202" s="3" t="str">
        <x:v>Inherited below-threshold family estimate</x:v>
      </x:c>
      <x:c r="I202" s="3" t="str">
        <x:v>https://github.com/openai/math/blob/main/preprints/Slope-field-perturbations-of-the-two-cylinder-covering-September-27-2026/main.pdf</x:v>
      </x:c>
      <x:c r="J202" s="3" t="str">
        <x:v>Assistant topic estimate from catalogue scope; not a proof audit or an official VibeMathed rating.</x:v>
      </x:c>
    </x:row>
    <x:row r="203" ht="15" customHeight="1">
      <x:c r="A203" s="7" t="str">
        <x:v>100</x:v>
      </x:c>
      <x:c r="B203" s="3" t="n">
        <x:v>4</x:v>
      </x:c>
      <x:c r="C203" s="3" t="str">
        <x:v>Finite triangular approximation of radial sweeps</x:v>
      </x:c>
      <x:c r="D203" s="6" t="n">
        <x:v>30</x:v>
      </x:c>
      <x:c r="E203" s="3" t="n">
        <x:f>MAX(0,D203-5)</x:f>
        <x:v>25</x:v>
      </x:c>
      <x:c r="F203" s="3" t="n">
        <x:f>MIN(99,D203+5)</x:f>
        <x:v>35</x:v>
      </x:c>
      <x:c r="G203" s="3" t="n">
        <x:v>30</x:v>
      </x:c>
      <x:c r="H203" s="3" t="str">
        <x:v>Inherited below-threshold family estimate</x:v>
      </x:c>
      <x:c r="I203" s="3" t="str">
        <x:v>https://github.com/openai/math/blob/main/preprints/Finite-triangular-approximation-of-radial-sweeps-September-27-2026/main.pdf</x:v>
      </x:c>
      <x:c r="J203" s="3" t="str">
        <x:v>Assistant topic estimate from catalogue scope; not a proof audit or an official VibeMathed rating.</x:v>
      </x:c>
    </x:row>
    <x:row r="204" ht="15" customHeight="1">
      <x:c r="A204" s="7" t="str">
        <x:v>101</x:v>
      </x:c>
      <x:c r="B204" s="3" t="n">
        <x:v>1</x:v>
      </x:c>
      <x:c r="C204" s="3" t="str">
        <x:v>A sharp entropy bound and the simplex inequality for isotropic constants</x:v>
      </x:c>
      <x:c r="D204" s="6" t="n">
        <x:v>50</x:v>
      </x:c>
      <x:c r="E204" s="3" t="n">
        <x:f>MAX(0,D204-5)</x:f>
        <x:v>45</x:v>
      </x:c>
      <x:c r="F204" s="3" t="n">
        <x:f>MIN(99,D204+5)</x:f>
        <x:v>55</x:v>
      </x:c>
      <x:c r="G204" s="3" t="n">
        <x:v>50</x:v>
      </x:c>
      <x:c r="H204" s="3" t="str">
        <x:v>Inherited below-threshold family estimate</x:v>
      </x:c>
      <x:c r="I204" s="3" t="str">
        <x:v>https://github.com/openai/math/blob/main/preprints/A-sharp-entropy-bound-and-the-simplex-inequality-for-isotropic-constants-October-5-2026/isotropic-simplex.pdf</x:v>
      </x:c>
      <x:c r="J204" s="3" t="str">
        <x:v>Assistant topic estimate from catalogue scope; not a proof audit or an official VibeMathed rating.</x:v>
      </x:c>
    </x:row>
    <x:row r="205" ht="15" customHeight="1">
      <x:c r="A205" s="7" t="str">
        <x:v>102</x:v>
      </x:c>
      <x:c r="B205" s="3" t="n">
        <x:v>1</x:v>
      </x:c>
      <x:c r="C205" s="3" t="str">
        <x:v>The Unique Games Theorem</x:v>
      </x:c>
      <x:c r="D205" s="6" t="n">
        <x:v>75</x:v>
      </x:c>
      <x:c r="E205" s="3" t="n">
        <x:f>MAX(0,D205-5)</x:f>
        <x:v>70</x:v>
      </x:c>
      <x:c r="F205" s="3" t="n">
        <x:f>MIN(99,D205+5)</x:f>
        <x:v>80</x:v>
      </x:c>
      <x:c r="G205" s="3" t="n">
        <x:v>75</x:v>
      </x:c>
      <x:c r="H205" s="3" t="str">
        <x:v>Separate manuscript scope screening</x:v>
      </x:c>
      <x:c r="I205" s="3" t="str">
        <x:v>https://github.com/openai/math/blob/main/preprints/The-Unique-Games-Theorem-September-23-2026/paper.pdf</x:v>
      </x:c>
      <x:c r="J205" s="3" t="str">
        <x:v>Assistant topic estimate from catalogue scope; not a proof audit or an official VibeMathed rating.</x:v>
      </x:c>
    </x:row>
    <x:row r="206" ht="15" customHeight="1">
      <x:c r="A206" s="7" t="str">
        <x:v>102</x:v>
      </x:c>
      <x:c r="B206" s="3" t="n">
        <x:v>2</x:v>
      </x:c>
      <x:c r="C206" s="3" t="str">
        <x:v>A Direct Proof of Optimal Max-Cut Hardness</x:v>
      </x:c>
      <x:c r="D206" s="6" t="n">
        <x:v>65</x:v>
      </x:c>
      <x:c r="E206" s="3" t="n">
        <x:f>MAX(0,D206-5)</x:f>
        <x:v>60</x:v>
      </x:c>
      <x:c r="F206" s="3" t="n">
        <x:f>MIN(99,D206+5)</x:f>
        <x:v>70</x:v>
      </x:c>
      <x:c r="G206" s="3" t="n">
        <x:v>75</x:v>
      </x:c>
      <x:c r="H206" s="3" t="str">
        <x:v>Separate manuscript scope screening</x:v>
      </x:c>
      <x:c r="I206" s="3" t="str">
        <x:v>https://github.com/openai/math/blob/main/preprints/A-Direct-Proof-of-Optimal-Max-Cut-Hardness-September-23-2026/paper.pdf</x:v>
      </x:c>
      <x:c r="J206" s="3" t="str">
        <x:v>Assistant topic estimate from catalogue scope; not a proof audit or an official VibeMathed rating.</x:v>
      </x:c>
    </x:row>
    <x:row r="207" ht="15" customHeight="1">
      <x:c r="A207" s="7" t="str">
        <x:v>102</x:v>
      </x:c>
      <x:c r="B207" s="3" t="n">
        <x:v>3</x:v>
      </x:c>
      <x:c r="C207" s="3" t="str">
        <x:v>The Factor-Two Hardness Threshold for Vertex Cover</x:v>
      </x:c>
      <x:c r="D207" s="6" t="n">
        <x:v>65</x:v>
      </x:c>
      <x:c r="E207" s="3" t="n">
        <x:f>MAX(0,D207-5)</x:f>
        <x:v>60</x:v>
      </x:c>
      <x:c r="F207" s="3" t="n">
        <x:f>MIN(99,D207+5)</x:f>
        <x:v>70</x:v>
      </x:c>
      <x:c r="G207" s="3" t="n">
        <x:v>75</x:v>
      </x:c>
      <x:c r="H207" s="3" t="str">
        <x:v>Separate manuscript scope screening</x:v>
      </x:c>
      <x:c r="I207" s="3" t="str">
        <x:v>https://github.com/openai/math/blob/main/preprints/The-Factor-Two-Hardness-Threshold-for-Vertex-Cover-September-23-2026/paper.pdf</x:v>
      </x:c>
      <x:c r="J207" s="3" t="str">
        <x:v>Assistant topic estimate from catalogue scope; not a proof audit or an official VibeMathed rating.</x:v>
      </x:c>
    </x:row>
    <x:row r="208" ht="15" customHeight="1">
      <x:c r="A208" s="7" t="str">
        <x:v>102</x:v>
      </x:c>
      <x:c r="B208" s="3" t="n">
        <x:v>4</x:v>
      </x:c>
      <x:c r="C208" s="3" t="str">
        <x:v>Constant-factor hardness of Min-UnCut</x:v>
      </x:c>
      <x:c r="D208" s="6" t="n">
        <x:v>45</x:v>
      </x:c>
      <x:c r="E208" s="3" t="n">
        <x:f>MAX(0,D208-5)</x:f>
        <x:v>40</x:v>
      </x:c>
      <x:c r="F208" s="3" t="n">
        <x:f>MIN(99,D208+5)</x:f>
        <x:v>50</x:v>
      </x:c>
      <x:c r="G208" s="3" t="n">
        <x:v>75</x:v>
      </x:c>
      <x:c r="H208" s="3" t="str">
        <x:v>Separate manuscript scope screening</x:v>
      </x:c>
      <x:c r="I208" s="3" t="str">
        <x:v>https://github.com/openai/math/blob/main/preprints/Constant-factor-hardness-of-Min-UnCut-September-23-2026/paper.pdf</x:v>
      </x:c>
      <x:c r="J208" s="3" t="str">
        <x:v>Assistant topic estimate from catalogue scope; not a proof audit or an official VibeMathed rating.</x:v>
      </x:c>
    </x:row>
    <x:row r="209" ht="15" customHeight="1">
      <x:c r="A209" s="7" t="str">
        <x:v>102</x:v>
      </x:c>
      <x:c r="B209" s="3" t="n">
        <x:v>5</x:v>
      </x:c>
      <x:c r="C209" s="3" t="str">
        <x:v>Constant-factor hardness of directed feedback vertex set</x:v>
      </x:c>
      <x:c r="D209" s="6" t="n">
        <x:v>45</x:v>
      </x:c>
      <x:c r="E209" s="3" t="n">
        <x:f>MAX(0,D209-5)</x:f>
        <x:v>40</x:v>
      </x:c>
      <x:c r="F209" s="3" t="n">
        <x:f>MIN(99,D209+5)</x:f>
        <x:v>50</x:v>
      </x:c>
      <x:c r="G209" s="3" t="n">
        <x:v>75</x:v>
      </x:c>
      <x:c r="H209" s="3" t="str">
        <x:v>Separate manuscript scope screening</x:v>
      </x:c>
      <x:c r="I209" s="3" t="str">
        <x:v>https://github.com/openai/math/blob/main/preprints/Constant-factor-hardness-of-directed-feedback-vertex-set-September-23-2026/paper.pdf</x:v>
      </x:c>
      <x:c r="J209" s="3" t="str">
        <x:v>Assistant topic estimate from catalogue scope; not a proof audit or an official VibeMathed rating.</x:v>
      </x:c>
    </x:row>
    <x:row r="210" ht="15" customHeight="1">
      <x:c r="A210" s="7" t="str">
        <x:v>103</x:v>
      </x:c>
      <x:c r="B210" s="3" t="n">
        <x:v>1</x:v>
      </x:c>
      <x:c r="C210" s="3" t="str">
        <x:v>Exact derandomization of logarithmic space: L = RL = BPL</x:v>
      </x:c>
      <x:c r="D210" s="6" t="n">
        <x:v>65</x:v>
      </x:c>
      <x:c r="E210" s="3" t="n">
        <x:f>MAX(0,D210-5)</x:f>
        <x:v>60</x:v>
      </x:c>
      <x:c r="F210" s="3" t="n">
        <x:f>MIN(99,D210+5)</x:f>
        <x:v>70</x:v>
      </x:c>
      <x:c r="G210" s="3" t="n">
        <x:v>65</x:v>
      </x:c>
      <x:c r="H210" s="3" t="str">
        <x:v>Separate manuscript scope screening</x:v>
      </x:c>
      <x:c r="I210" s="3" t="str">
        <x:v>https://github.com/openai/math/blob/main/preprints/Exact-Derandomization-of-Logarithmic-Space-L-equals-RL-equals-BPL-September-23-2026/paper.pdf</x:v>
      </x:c>
      <x:c r="J210" s="3" t="str">
        <x:v>Assistant topic estimate from catalogue scope; not a proof audit or an official VibeMathed rating.</x:v>
      </x:c>
    </x:row>
    <x:row r="211" ht="15" customHeight="1">
      <x:c r="A211" s="7" t="str">
        <x:v>104</x:v>
      </x:c>
      <x:c r="B211" s="3" t="n">
        <x:v>1</x:v>
      </x:c>
      <x:c r="C211" s="3" t="str">
        <x:v>Turn-Based Stochastic Mean-Payoff Games in Deterministic Quasipolynomial Time</x:v>
      </x:c>
      <x:c r="D211" s="6" t="n">
        <x:v>45</x:v>
      </x:c>
      <x:c r="E211" s="3" t="n">
        <x:f>MAX(0,D211-5)</x:f>
        <x:v>40</x:v>
      </x:c>
      <x:c r="F211" s="3" t="n">
        <x:f>MIN(99,D211+5)</x:f>
        <x:v>50</x:v>
      </x:c>
      <x:c r="G211" s="3" t="n">
        <x:v>45</x:v>
      </x:c>
      <x:c r="H211" s="3" t="str">
        <x:v>Inherited below-threshold family estimate</x:v>
      </x:c>
      <x:c r="I211" s="3" t="str">
        <x:v>https://github.com/openai/math/blob/main/preprints/Turn-Based-Stochastic-Mean-Payoff-Games-in-Deterministic-Quasipolynomial-Time-October-5-2026/stochastic-mean-payoff-games.pdf</x:v>
      </x:c>
      <x:c r="J211" s="3" t="str">
        <x:v>Assistant topic estimate from catalogue scope; not a proof audit or an official VibeMathed rating.</x:v>
      </x:c>
    </x:row>
    <x:row r="212" ht="15" customHeight="1">
      <x:c r="A212" s="7" t="str">
        <x:v>104</x:v>
      </x:c>
      <x:c r="B212" s="3" t="n">
        <x:v>2</x:v>
      </x:c>
      <x:c r="C212" s="3" t="str">
        <x:v>Mean-payoff parity games in quasipolynomial time</x:v>
      </x:c>
      <x:c r="D212" s="6" t="n">
        <x:v>45</x:v>
      </x:c>
      <x:c r="E212" s="3" t="n">
        <x:f>MAX(0,D212-5)</x:f>
        <x:v>40</x:v>
      </x:c>
      <x:c r="F212" s="3" t="n">
        <x:f>MIN(99,D212+5)</x:f>
        <x:v>50</x:v>
      </x:c>
      <x:c r="G212" s="3" t="n">
        <x:v>45</x:v>
      </x:c>
      <x:c r="H212" s="3" t="str">
        <x:v>Inherited below-threshold family estimate</x:v>
      </x:c>
      <x:c r="I212" s="3" t="str">
        <x:v>https://github.com/openai/math/blob/main/preprints/Mean-payoff-parity-games-in-quasipolynomial-time-October-5-2026/mean-payoff-parity.pdf</x:v>
      </x:c>
      <x:c r="J212" s="3" t="str">
        <x:v>Assistant topic estimate from catalogue scope; not a proof audit or an official VibeMathed rating.</x:v>
      </x:c>
    </x:row>
    <x:row r="213" ht="15" customHeight="1">
      <x:c r="A213" s="7" t="str">
        <x:v>104</x:v>
      </x:c>
      <x:c r="B213" s="3" t="n">
        <x:v>3</x:v>
      </x:c>
      <x:c r="C213" s="3" t="str">
        <x:v>Deterministic quasipolynomial-time mean-payoff games</x:v>
      </x:c>
      <x:c r="D213" s="6" t="n">
        <x:v>45</x:v>
      </x:c>
      <x:c r="E213" s="3" t="n">
        <x:f>MAX(0,D213-5)</x:f>
        <x:v>40</x:v>
      </x:c>
      <x:c r="F213" s="3" t="n">
        <x:f>MIN(99,D213+5)</x:f>
        <x:v>50</x:v>
      </x:c>
      <x:c r="G213" s="3" t="n">
        <x:v>45</x:v>
      </x:c>
      <x:c r="H213" s="3" t="str">
        <x:v>Inherited below-threshold family estimate</x:v>
      </x:c>
      <x:c r="I213" s="3" t="str">
        <x:v>https://github.com/openai/math/blob/main/preprints/Deterministic-quasipolynomial-time-mean-payoff-games-September-25-2026/paper.pdf</x:v>
      </x:c>
      <x:c r="J213" s="3" t="str">
        <x:v>Assistant topic estimate from catalogue scope; not a proof audit or an official VibeMathed rating.</x:v>
      </x:c>
    </x:row>
    <x:row r="214" ht="15" customHeight="1">
      <x:c r="A214" s="7" t="str">
        <x:v>104</x:v>
      </x:c>
      <x:c r="B214" s="3" t="n">
        <x:v>4</x:v>
      </x:c>
      <x:c r="C214" s="3" t="str">
        <x:v>Randomized quasipolynomial-time mean-payoff games</x:v>
      </x:c>
      <x:c r="D214" s="6" t="n">
        <x:v>45</x:v>
      </x:c>
      <x:c r="E214" s="3" t="n">
        <x:f>MAX(0,D214-5)</x:f>
        <x:v>40</x:v>
      </x:c>
      <x:c r="F214" s="3" t="n">
        <x:f>MIN(99,D214+5)</x:f>
        <x:v>50</x:v>
      </x:c>
      <x:c r="G214" s="3" t="n">
        <x:v>45</x:v>
      </x:c>
      <x:c r="H214" s="3" t="str">
        <x:v>Inherited below-threshold family estimate</x:v>
      </x:c>
      <x:c r="I214" s="3" t="str">
        <x:v>https://github.com/openai/math/blob/main/preprints/Randomized-quasipolynomial-time-mean-payoff-games-September-25-2026/paper.pdf</x:v>
      </x:c>
      <x:c r="J214" s="3" t="str">
        <x:v>Assistant topic estimate from catalogue scope; not a proof audit or an official VibeMathed rating.</x:v>
      </x:c>
    </x:row>
    <x:row r="215" ht="15" customHeight="1">
      <x:c r="A215" s="7" t="str">
        <x:v>105</x:v>
      </x:c>
      <x:c r="B215" s="3" t="n">
        <x:v>1</x:v>
      </x:c>
      <x:c r="C215" s="3" t="str">
        <x:v>Perfect completeness for 2-to-1 games</x:v>
      </x:c>
      <x:c r="D215" s="6" t="n">
        <x:v>50</x:v>
      </x:c>
      <x:c r="E215" s="3" t="n">
        <x:f>MAX(0,D215-5)</x:f>
        <x:v>45</x:v>
      </x:c>
      <x:c r="F215" s="3" t="n">
        <x:f>MIN(99,D215+5)</x:f>
        <x:v>55</x:v>
      </x:c>
      <x:c r="G215" s="3" t="n">
        <x:v>50</x:v>
      </x:c>
      <x:c r="H215" s="3" t="str">
        <x:v>Inherited below-threshold family estimate</x:v>
      </x:c>
      <x:c r="I215" s="3" t="str">
        <x:v>https://github.com/openai/math/blob/main/preprints/Perfect-completeness-for-2-to-1-games-September-23-2026/paper.pdf</x:v>
      </x:c>
      <x:c r="J215" s="3" t="str">
        <x:v>Assistant topic estimate from catalogue scope; not a proof audit or an official VibeMathed rating.</x:v>
      </x:c>
    </x:row>
    <x:row r="216" ht="15" customHeight="1">
      <x:c r="A216" s="7" t="str">
        <x:v>106</x:v>
      </x:c>
      <x:c r="B216" s="3" t="n">
        <x:v>1</x:v>
      </x:c>
      <x:c r="C216" s="3" t="str">
        <x:v>Hardness of finding large independent sets in three-colorable graphs</x:v>
      </x:c>
      <x:c r="D216" s="6" t="n">
        <x:v>50</x:v>
      </x:c>
      <x:c r="E216" s="3" t="n">
        <x:f>MAX(0,D216-5)</x:f>
        <x:v>45</x:v>
      </x:c>
      <x:c r="F216" s="3" t="n">
        <x:f>MIN(99,D216+5)</x:f>
        <x:v>55</x:v>
      </x:c>
      <x:c r="G216" s="3" t="n">
        <x:v>50</x:v>
      </x:c>
      <x:c r="H216" s="3" t="str">
        <x:v>Inherited below-threshold family estimate</x:v>
      </x:c>
      <x:c r="I216" s="3" t="str">
        <x:v>https://github.com/openai/math/blob/main/preprints/Hardness-of-finding-large-independent-sets-in-three-colorable-graphs-September-24-2026/Hardness-of-finding-large-independent-sets-in-three-colorable-graphs-September-24-2026.pdf</x:v>
      </x:c>
      <x:c r="J216" s="3" t="str">
        <x:v>Assistant topic estimate from catalogue scope; not a proof audit or an official VibeMathed rating.</x:v>
      </x:c>
    </x:row>
    <x:row r="217" ht="15" customHeight="1">
      <x:c r="A217" s="7" t="str">
        <x:v>107</x:v>
      </x:c>
      <x:c r="B217" s="3" t="n">
        <x:v>1</x:v>
      </x:c>
      <x:c r="C217" s="3" t="str">
        <x:v>An Upper Bound of 9/4 for the Matrix Multiplication Exponent</x:v>
      </x:c>
      <x:c r="D217" s="6" t="n">
        <x:v>55</x:v>
      </x:c>
      <x:c r="E217" s="3" t="n">
        <x:f>D217</x:f>
        <x:v>55</x:v>
      </x:c>
      <x:c r="F217" s="3" t="n">
        <x:f>D217</x:f>
        <x:v>55</x:v>
      </x:c>
      <x:c r="G217" s="3" t="n">
        <x:v>55</x:v>
      </x:c>
      <x:c r="H217" s="3" t="str">
        <x:v>Inherited below-threshold family estimate</x:v>
      </x:c>
      <x:c r="I217" s="3" t="str">
        <x:v>https://github.com/openai/math/blob/main/preprints/Matrix-Multiplication-Nine-Fourths-October-2-2026/paper.pdf</x:v>
      </x:c>
      <x:c r="J217" s="3" t="str">
        <x:v>Assistant topic estimate from catalogue scope; not a proof audit or an official VibeMathed rating.</x:v>
      </x:c>
    </x:row>
    <x:row r="218" ht="15" customHeight="1">
      <x:c r="A218" s="7" t="str">
        <x:v>107</x:v>
      </x:c>
      <x:c r="B218" s="3" t="n">
        <x:v>2</x:v>
      </x:c>
      <x:c r="C218" s="3" t="str">
        <x:v>Complex Matrix Multiplication Below 2.258 and Rectangular Bounds</x:v>
      </x:c>
      <x:c r="D218" s="6" t="n">
        <x:v>55</x:v>
      </x:c>
      <x:c r="E218" s="3" t="n">
        <x:f>D218</x:f>
        <x:v>55</x:v>
      </x:c>
      <x:c r="F218" s="3" t="n">
        <x:f>D218</x:f>
        <x:v>55</x:v>
      </x:c>
      <x:c r="G218" s="3" t="n">
        <x:v>55</x:v>
      </x:c>
      <x:c r="H218" s="3" t="str">
        <x:v>Inherited below-threshold family estimate</x:v>
      </x:c>
      <x:c r="I218" s="3" t="str">
        <x:v>https://github.com/openai/math/blob/main/preprints/Complex-Matrix-Multiplication-Below-2.258-and-Rectangular-Bounds-September-24-2026/Complex-Matrix-Multiplication-Below-2.258-and-Rectangular-Bounds-September-24-2026.pdf</x:v>
      </x:c>
      <x:c r="J218" s="3" t="str">
        <x:v>Assistant topic estimate from catalogue scope; not a proof audit or an official VibeMathed rating.</x:v>
      </x:c>
    </x:row>
    <x:row r="219" ht="15" customHeight="1">
      <x:c r="A219" s="7" t="str">
        <x:v>107</x:v>
      </x:c>
      <x:c r="B219" s="3" t="n">
        <x:v>3</x:v>
      </x:c>
      <x:c r="C219" s="3" t="str">
        <x:v>Staggered extraction for exact matrix multiplication over every field</x:v>
      </x:c>
      <x:c r="D219" s="6" t="n">
        <x:v>55</x:v>
      </x:c>
      <x:c r="E219" s="3" t="n">
        <x:f>D219</x:f>
        <x:v>55</x:v>
      </x:c>
      <x:c r="F219" s="3" t="n">
        <x:f>D219</x:f>
        <x:v>55</x:v>
      </x:c>
      <x:c r="G219" s="3" t="n">
        <x:v>55</x:v>
      </x:c>
      <x:c r="H219" s="3" t="str">
        <x:v>Inherited below-threshold family estimate</x:v>
      </x:c>
      <x:c r="I219" s="3" t="str">
        <x:v>https://github.com/openai/math/blob/main/preprints/Staggered-extraction-for-exact-matrix-multiplication-over-every-field-September-24-2026/Staggered-extraction-for-exact-matrix-multiplication-over-every-field-September-24-2026.pdf</x:v>
      </x:c>
      <x:c r="J219" s="3" t="str">
        <x:v>Assistant topic estimate from catalogue scope; not a proof audit or an official VibeMathed rating.</x:v>
      </x:c>
    </x:row>
    <x:row r="220" ht="15" customHeight="1">
      <x:c r="A220" s="7" t="str">
        <x:v>108</x:v>
      </x:c>
      <x:c r="B220" s="3" t="n">
        <x:v>1</x:v>
      </x:c>
      <x:c r="C220" s="3" t="str">
        <x:v>A cubic lower bound for border determinantal complexity of the permanent</x:v>
      </x:c>
      <x:c r="D220" s="6" t="n">
        <x:v>45</x:v>
      </x:c>
      <x:c r="E220" s="3" t="n">
        <x:f>MAX(0,D220-5)</x:f>
        <x:v>40</x:v>
      </x:c>
      <x:c r="F220" s="3" t="n">
        <x:f>MIN(99,D220+5)</x:f>
        <x:v>50</x:v>
      </x:c>
      <x:c r="G220" s="3" t="n">
        <x:v>45</x:v>
      </x:c>
      <x:c r="H220" s="3" t="str">
        <x:v>Inherited below-threshold family estimate</x:v>
      </x:c>
      <x:c r="I220" s="3" t="str">
        <x:v>https://github.com/openai/math/blob/main/preprints/A-cubic-lower-bound-for-border-determinantal-complexity-of-the-permanent-September-24-2026/A-cubic-lower-bound-for-border-determinantal-complexity-of-the-permanent-September-24-2026.pdf</x:v>
      </x:c>
      <x:c r="J220" s="3" t="str">
        <x:v>Assistant topic estimate from catalogue scope; not a proof audit or an official VibeMathed rating.</x:v>
      </x:c>
    </x:row>
    <x:row r="221" ht="15" customHeight="1">
      <x:c r="A221" s="7" t="str">
        <x:v>109</x:v>
      </x:c>
      <x:c r="B221" s="3" t="n">
        <x:v>1</x:v>
      </x:c>
      <x:c r="C221" s="3" t="str">
        <x:v>Integer multiplication below n log n</x:v>
      </x:c>
      <x:c r="D221" s="6" t="n">
        <x:v>60</x:v>
      </x:c>
      <x:c r="E221" s="3" t="n">
        <x:f>MAX(0,D221-5)</x:f>
        <x:v>55</x:v>
      </x:c>
      <x:c r="F221" s="3" t="n">
        <x:f>MIN(99,D221+5)</x:f>
        <x:v>65</x:v>
      </x:c>
      <x:c r="G221" s="3" t="n">
        <x:v>60</x:v>
      </x:c>
      <x:c r="H221" s="3" t="str">
        <x:v>Inherited below-threshold family estimate</x:v>
      </x:c>
      <x:c r="I221" s="3" t="str">
        <x:v>https://github.com/openai/math/blob/main/preprints/Integer-multiplication-below-n-log-n-September-23-2026/paper.pdf</x:v>
      </x:c>
      <x:c r="J221" s="3" t="str">
        <x:v>Assistant topic estimate from catalogue scope; not a proof audit or an official VibeMathed rating.</x:v>
      </x:c>
    </x:row>
    <x:row r="222" ht="15" customHeight="1">
      <x:c r="A222" s="7" t="str">
        <x:v>110</x:v>
      </x:c>
      <x:c r="B222" s="3" t="n">
        <x:v>1</x:v>
      </x:c>
      <x:c r="C222" s="3" t="str">
        <x:v>Squared-logarithmic randomized k-server on arbitrary metrics</x:v>
      </x:c>
      <x:c r="D222" s="6" t="n">
        <x:v>45</x:v>
      </x:c>
      <x:c r="E222" s="3" t="n">
        <x:f>MAX(0,D222-5)</x:f>
        <x:v>40</x:v>
      </x:c>
      <x:c r="F222" s="3" t="n">
        <x:f>MIN(99,D222+5)</x:f>
        <x:v>50</x:v>
      </x:c>
      <x:c r="G222" s="3" t="n">
        <x:v>45</x:v>
      </x:c>
      <x:c r="H222" s="3" t="str">
        <x:v>Inherited below-threshold family estimate</x:v>
      </x:c>
      <x:c r="I222" s="3" t="str">
        <x:v>https://github.com/openai/math/blob/main/preprints/Squared-logarithmic-randomized-k-server-on-arbitrary-metrics-September-24-2026/Squared-logarithmic-randomized-k-server-on-arbitrary-metrics-September-24-2026.pdf</x:v>
      </x:c>
      <x:c r="J222" s="3" t="str">
        <x:v>Assistant topic estimate from catalogue scope; not a proof audit or an official VibeMathed rating.</x:v>
      </x:c>
    </x:row>
    <x:row r="223" ht="15" customHeight="1">
      <x:c r="A223" s="7" t="str">
        <x:v>110</x:v>
      </x:c>
      <x:c r="B223" s="3" t="n">
        <x:v>2</x:v>
      </x:c>
      <x:c r="C223" s="3" t="str">
        <x:v>Uniform computation of the squared-logarithmic k-server bound</x:v>
      </x:c>
      <x:c r="D223" s="6" t="n">
        <x:v>45</x:v>
      </x:c>
      <x:c r="E223" s="3" t="n">
        <x:f>MAX(0,D223-5)</x:f>
        <x:v>40</x:v>
      </x:c>
      <x:c r="F223" s="3" t="n">
        <x:f>MIN(99,D223+5)</x:f>
        <x:v>50</x:v>
      </x:c>
      <x:c r="G223" s="3" t="n">
        <x:v>45</x:v>
      </x:c>
      <x:c r="H223" s="3" t="str">
        <x:v>Inherited below-threshold family estimate</x:v>
      </x:c>
      <x:c r="I223" s="3" t="str">
        <x:v>https://github.com/openai/math/blob/main/preprints/Uniform-computation-of-the-squared-logarithmic-k-server-bound-September-24-2026/Uniform-computation-of-the-squared-logarithmic-k-server-bound-September-24-2026.pdf</x:v>
      </x:c>
      <x:c r="J223" s="3" t="str">
        <x:v>Assistant topic estimate from catalogue scope; not a proof audit or an official VibeMathed rating.</x:v>
      </x:c>
    </x:row>
    <x:row r="224" ht="15" customHeight="1">
      <x:c r="A224" s="7" t="str">
        <x:v>111</x:v>
      </x:c>
      <x:c r="B224" s="3" t="n">
        <x:v>1</x:v>
      </x:c>
      <x:c r="C224" s="3" t="str">
        <x:v>One Sample Suffices for Matroid Prophet Inequalities against an Almighty Adversary</x:v>
      </x:c>
      <x:c r="D224" s="6" t="n">
        <x:v>35</x:v>
      </x:c>
      <x:c r="E224" s="3" t="n">
        <x:f>MAX(0,D224-5)</x:f>
        <x:v>30</x:v>
      </x:c>
      <x:c r="F224" s="3" t="n">
        <x:f>MIN(99,D224+5)</x:f>
        <x:v>40</x:v>
      </x:c>
      <x:c r="G224" s="3" t="n">
        <x:v>35</x:v>
      </x:c>
      <x:c r="H224" s="3" t="str">
        <x:v>Inherited below-threshold family estimate</x:v>
      </x:c>
      <x:c r="I224" s="3" t="str">
        <x:v>https://github.com/openai/math/blob/main/preprints/One-Sample-Suffices-for-Matroid-Prophet-Inequalities-against-an-Almighty-Adversary-September-23-2026/final.pdf</x:v>
      </x:c>
      <x:c r="J224" s="3" t="str">
        <x:v>Assistant topic estimate from catalogue scope; not a proof audit or an official VibeMathed rating.</x:v>
      </x:c>
    </x:row>
    <x:row r="225" ht="15" customHeight="1">
      <x:c r="A225" s="7" t="str">
        <x:v>112</x:v>
      </x:c>
      <x:c r="B225" s="3" t="n">
        <x:v>1</x:v>
      </x:c>
      <x:c r="C225" s="3" t="str">
        <x:v>Beyond the Square-Root Exponent for Depth-Three Boolean Circuits</x:v>
      </x:c>
      <x:c r="D225" s="6" t="n">
        <x:v>45</x:v>
      </x:c>
      <x:c r="E225" s="3" t="n">
        <x:f>MAX(0,D225-5)</x:f>
        <x:v>40</x:v>
      </x:c>
      <x:c r="F225" s="3" t="n">
        <x:f>MIN(99,D225+5)</x:f>
        <x:v>50</x:v>
      </x:c>
      <x:c r="G225" s="3" t="n">
        <x:v>45</x:v>
      </x:c>
      <x:c r="H225" s="3" t="str">
        <x:v>Inherited below-threshold family estimate</x:v>
      </x:c>
      <x:c r="I225" s="3" t="str">
        <x:v>https://github.com/openai/math/blob/main/preprints/Beyond-the-Square-Root-Exponent-for-Depth-Three-Boolean-Circuits-September-23-2026/main.pdf</x:v>
      </x:c>
      <x:c r="J225" s="3" t="str">
        <x:v>Assistant topic estimate from catalogue scope; not a proof audit or an official VibeMathed rating.</x:v>
      </x:c>
    </x:row>
    <x:row r="226" ht="15" customHeight="1">
      <x:c r="A226" s="7" t="str">
        <x:v>113</x:v>
      </x:c>
      <x:c r="B226" s="3" t="n">
        <x:v>1</x:v>
      </x:c>
      <x:c r="C226" s="3" t="str">
        <x:v>A Fully Polynomial Randomized Approximation Scheme for Perfect Matchings in General Graphs</x:v>
      </x:c>
      <x:c r="D226" s="6" t="n">
        <x:v>50</x:v>
      </x:c>
      <x:c r="E226" s="3" t="n">
        <x:f>MAX(0,D226-5)</x:f>
        <x:v>45</x:v>
      </x:c>
      <x:c r="F226" s="3" t="n">
        <x:f>MIN(99,D226+5)</x:f>
        <x:v>55</x:v>
      </x:c>
      <x:c r="G226" s="3" t="n">
        <x:v>50</x:v>
      </x:c>
      <x:c r="H226" s="3" t="str">
        <x:v>Inherited below-threshold family estimate</x:v>
      </x:c>
      <x:c r="I226" s="3" t="str">
        <x:v>https://github.com/openai/math/blob/main/preprints/A-Fully-Polynomial-Randomized-Approximation-Scheme-for-Perfect-Matchings-in-General-Graphs-September-23-2026/main.pdf</x:v>
      </x:c>
      <x:c r="J226" s="3" t="str">
        <x:v>Assistant topic estimate from catalogue scope; not a proof audit or an official VibeMathed rating.</x:v>
      </x:c>
    </x:row>
    <x:row r="227" ht="15" customHeight="1">
      <x:c r="A227" s="7" t="str">
        <x:v>113</x:v>
      </x:c>
      <x:c r="B227" s="3" t="n">
        <x:v>2</x:v>
      </x:c>
      <x:c r="C227" s="3" t="str">
        <x:v>Entropy and Face Dimension of the Perfect-Matching Polytope</x:v>
      </x:c>
      <x:c r="D227" s="6" t="n">
        <x:v>50</x:v>
      </x:c>
      <x:c r="E227" s="3" t="n">
        <x:f>MAX(0,D227-5)</x:f>
        <x:v>45</x:v>
      </x:c>
      <x:c r="F227" s="3" t="n">
        <x:f>MIN(99,D227+5)</x:f>
        <x:v>55</x:v>
      </x:c>
      <x:c r="G227" s="3" t="n">
        <x:v>50</x:v>
      </x:c>
      <x:c r="H227" s="3" t="str">
        <x:v>Inherited below-threshold family estimate</x:v>
      </x:c>
      <x:c r="I227" s="3" t="str">
        <x:v>https://github.com/openai/math/blob/main/preprints/Entropy-and-Face-Dimension-of-the-Perfect-Matching-Polytope-September-23-2026/main.pdf</x:v>
      </x:c>
      <x:c r="J227" s="3" t="str">
        <x:v>Assistant topic estimate from catalogue scope; not a proof audit or an official VibeMathed rating.</x:v>
      </x:c>
    </x:row>
    <x:row r="228" ht="15" customHeight="1">
      <x:c r="A228" s="7" t="str">
        <x:v>114</x:v>
      </x:c>
      <x:c r="B228" s="3" t="n">
        <x:v>1</x:v>
      </x:c>
      <x:c r="C228" s="3" t="str">
        <x:v>An FPRAS for Common Integer Polymatroid Bases with Binary Capacities</x:v>
      </x:c>
      <x:c r="D228" s="6" t="n">
        <x:v>40</x:v>
      </x:c>
      <x:c r="E228" s="3" t="n">
        <x:f>MAX(0,D228-5)</x:f>
        <x:v>35</x:v>
      </x:c>
      <x:c r="F228" s="3" t="n">
        <x:f>MIN(99,D228+5)</x:f>
        <x:v>45</x:v>
      </x:c>
      <x:c r="G228" s="3" t="n">
        <x:v>40</x:v>
      </x:c>
      <x:c r="H228" s="3" t="str">
        <x:v>Inherited below-threshold family estimate</x:v>
      </x:c>
      <x:c r="I228" s="3" t="str">
        <x:v>https://github.com/openai/math/blob/main/preprints/An-FPRAS-for-Common-Integer-Polymatroid-Bases-with-Binary-Capacities-October-5-2026/polymatroid-fpras.pdf</x:v>
      </x:c>
      <x:c r="J228" s="3" t="str">
        <x:v>Assistant topic estimate from catalogue scope; not a proof audit or an official VibeMathed rating.</x:v>
      </x:c>
    </x:row>
    <x:row r="229" ht="15" customHeight="1">
      <x:c r="A229" s="7" t="str">
        <x:v>114</x:v>
      </x:c>
      <x:c r="B229" s="3" t="n">
        <x:v>2</x:v>
      </x:c>
      <x:c r="C229" s="3" t="str">
        <x:v>Approximate counting of common bases of two matroids</x:v>
      </x:c>
      <x:c r="D229" s="6" t="n">
        <x:v>40</x:v>
      </x:c>
      <x:c r="E229" s="3" t="n">
        <x:f>MAX(0,D229-5)</x:f>
        <x:v>35</x:v>
      </x:c>
      <x:c r="F229" s="3" t="n">
        <x:f>MIN(99,D229+5)</x:f>
        <x:v>45</x:v>
      </x:c>
      <x:c r="G229" s="3" t="n">
        <x:v>40</x:v>
      </x:c>
      <x:c r="H229" s="3" t="str">
        <x:v>Inherited below-threshold family estimate</x:v>
      </x:c>
      <x:c r="I229" s="3" t="str">
        <x:v>https://github.com/openai/math/blob/main/preprints/Approximate-counting-of-common-bases-of-two-matroids-September-23-2026/main.pdf</x:v>
      </x:c>
      <x:c r="J229" s="3" t="str">
        <x:v>Assistant topic estimate from catalogue scope; not a proof audit or an official VibeMathed rating.</x:v>
      </x:c>
    </x:row>
    <x:row r="230" ht="15" customHeight="1">
      <x:c r="A230" s="7" t="str">
        <x:v>115</x:v>
      </x:c>
      <x:c r="B230" s="3" t="n">
        <x:v>1</x:v>
      </x:c>
      <x:c r="C230" s="3" t="str">
        <x:v>Exact Uniform Sampling of Contingency Tables with Arbitrary Margins</x:v>
      </x:c>
      <x:c r="D230" s="6" t="n">
        <x:v>40</x:v>
      </x:c>
      <x:c r="E230" s="3" t="n">
        <x:f>MAX(0,D230-5)</x:f>
        <x:v>35</x:v>
      </x:c>
      <x:c r="F230" s="3" t="n">
        <x:f>MIN(99,D230+5)</x:f>
        <x:v>45</x:v>
      </x:c>
      <x:c r="G230" s="3" t="n">
        <x:v>40</x:v>
      </x:c>
      <x:c r="H230" s="3" t="str">
        <x:v>Inherited below-threshold family estimate</x:v>
      </x:c>
      <x:c r="I230" s="3" t="str">
        <x:v>https://github.com/openai/math/blob/main/preprints/Exact-Uniform-Sampling-of-Contingency-Tables-with-Arbitrary-Margins-September-24-2026/main.pdf</x:v>
      </x:c>
      <x:c r="J230" s="3" t="str">
        <x:v>Assistant topic estimate from catalogue scope; not a proof audit or an official VibeMathed rating.</x:v>
      </x:c>
    </x:row>
    <x:row r="231" ht="15" customHeight="1">
      <x:c r="A231" s="7" t="str">
        <x:v>115</x:v>
      </x:c>
      <x:c r="B231" s="3" t="n">
        <x:v>2</x:v>
      </x:c>
      <x:c r="C231" s="3" t="str">
        <x:v>An FPRAS for Cell-Bounded Contingency Tables</x:v>
      </x:c>
      <x:c r="D231" s="6" t="n">
        <x:v>40</x:v>
      </x:c>
      <x:c r="E231" s="3" t="n">
        <x:f>MAX(0,D231-5)</x:f>
        <x:v>35</x:v>
      </x:c>
      <x:c r="F231" s="3" t="n">
        <x:f>MIN(99,D231+5)</x:f>
        <x:v>45</x:v>
      </x:c>
      <x:c r="G231" s="3" t="n">
        <x:v>40</x:v>
      </x:c>
      <x:c r="H231" s="3" t="str">
        <x:v>Inherited below-threshold family estimate</x:v>
      </x:c>
      <x:c r="I231" s="3" t="str">
        <x:v>https://github.com/openai/math/blob/main/preprints/An-FPRAS-for-Cell-Bounded-Contingency-Tables-September-24-2026/main.pdf</x:v>
      </x:c>
      <x:c r="J231" s="3" t="str">
        <x:v>Assistant topic estimate from catalogue scope; not a proof audit or an official VibeMathed rating.</x:v>
      </x:c>
    </x:row>
    <x:row r="232" ht="15" customHeight="1">
      <x:c r="A232" s="7" t="str">
        <x:v>116</x:v>
      </x:c>
      <x:c r="B232" s="3" t="n">
        <x:v>1</x:v>
      </x:c>
      <x:c r="C232" s="3" t="str">
        <x:v>Uniform Matrix Hitting Points in Every Positive Characteristic</x:v>
      </x:c>
      <x:c r="D232" s="6" t="n">
        <x:v>40</x:v>
      </x:c>
      <x:c r="E232" s="3" t="n">
        <x:f>MAX(0,D232-5)</x:f>
        <x:v>35</x:v>
      </x:c>
      <x:c r="F232" s="3" t="n">
        <x:f>MIN(99,D232+5)</x:f>
        <x:v>45</x:v>
      </x:c>
      <x:c r="G232" s="3" t="n">
        <x:v>40</x:v>
      </x:c>
      <x:c r="H232" s="3" t="str">
        <x:v>Inherited below-threshold family estimate</x:v>
      </x:c>
      <x:c r="I232" s="3" t="str">
        <x:v>https://github.com/openai/math/blob/main/preprints/Uniform-Matrix-Hitting-Points-in-Every-Positive-Characteristic-October-4-2026/uniform-matrix-hitting-points-positive-characteristic.pdf</x:v>
      </x:c>
      <x:c r="J232" s="3" t="str">
        <x:v>Assistant topic estimate from catalogue scope; not a proof audit or an official VibeMathed rating.</x:v>
      </x:c>
    </x:row>
    <x:row r="233" ht="15" customHeight="1">
      <x:c r="A233" s="7" t="str">
        <x:v>116</x:v>
      </x:c>
      <x:c r="B233" s="3" t="n">
        <x:v>2</x:v>
      </x:c>
      <x:c r="C233" s="3" t="str">
        <x:v>One Rational Matrix Hitting Point for Noncommutative Formulas</x:v>
      </x:c>
      <x:c r="D233" s="6" t="n">
        <x:v>40</x:v>
      </x:c>
      <x:c r="E233" s="3" t="n">
        <x:f>MAX(0,D233-5)</x:f>
        <x:v>35</x:v>
      </x:c>
      <x:c r="F233" s="3" t="n">
        <x:f>MIN(99,D233+5)</x:f>
        <x:v>45</x:v>
      </x:c>
      <x:c r="G233" s="3" t="n">
        <x:v>40</x:v>
      </x:c>
      <x:c r="H233" s="3" t="str">
        <x:v>Inherited below-threshold family estimate</x:v>
      </x:c>
      <x:c r="I233" s="3" t="str">
        <x:v>https://github.com/openai/math/blob/main/preprints/One-Rational-Matrix-Hitting-Point-for-Noncommutative-Formulas-September-24-2026/One-Rational-Matrix-Hitting-Point-for-Noncommutative-Formulas-September-24-2026.pdf</x:v>
      </x:c>
      <x:c r="J233" s="3" t="str">
        <x:v>Assistant topic estimate from catalogue scope; not a proof audit or an official VibeMathed rating.</x:v>
      </x:c>
    </x:row>
    <x:row r="234" ht="15" customHeight="1">
      <x:c r="A234" s="7" t="str">
        <x:v>116</x:v>
      </x:c>
      <x:c r="B234" s="3" t="n">
        <x:v>3</x:v>
      </x:c>
      <x:c r="C234" s="3" t="str">
        <x:v>Polynomial Hitting Lists for Noncommutative Rational Formulas</x:v>
      </x:c>
      <x:c r="D234" s="6" t="n">
        <x:v>40</x:v>
      </x:c>
      <x:c r="E234" s="3" t="n">
        <x:f>MAX(0,D234-5)</x:f>
        <x:v>35</x:v>
      </x:c>
      <x:c r="F234" s="3" t="n">
        <x:f>MIN(99,D234+5)</x:f>
        <x:v>45</x:v>
      </x:c>
      <x:c r="G234" s="3" t="n">
        <x:v>40</x:v>
      </x:c>
      <x:c r="H234" s="3" t="str">
        <x:v>Inherited below-threshold family estimate</x:v>
      </x:c>
      <x:c r="I234" s="3" t="str">
        <x:v>https://github.com/openai/math/blob/main/preprints/Polynomial-Hitting-Lists-for-Noncommutative-Rational-Formulas-September-24-2026/Polynomial-Hitting-Lists-for-Noncommutative-Rational-Formulas-September-24-2026.pdf</x:v>
      </x:c>
      <x:c r="J234" s="3" t="str">
        <x:v>Assistant topic estimate from catalogue scope; not a proof audit or an official VibeMathed rating.</x:v>
      </x:c>
    </x:row>
    <x:row r="235" ht="15" customHeight="1">
      <x:c r="A235" s="7" t="str">
        <x:v>117</x:v>
      </x:c>
      <x:c r="B235" s="3" t="n">
        <x:v>1</x:v>
      </x:c>
      <x:c r="C235" s="3" t="str">
        <x:v>Constant-factor hardness of uniform sparsest cut</x:v>
      </x:c>
      <x:c r="D235" s="6" t="n">
        <x:v>40</x:v>
      </x:c>
      <x:c r="E235" s="3" t="n">
        <x:f>MAX(0,D235-5)</x:f>
        <x:v>35</x:v>
      </x:c>
      <x:c r="F235" s="3" t="n">
        <x:f>MIN(99,D235+5)</x:f>
        <x:v>45</x:v>
      </x:c>
      <x:c r="G235" s="3" t="n">
        <x:v>40</x:v>
      </x:c>
      <x:c r="H235" s="3" t="str">
        <x:v>Inherited below-threshold family estimate</x:v>
      </x:c>
      <x:c r="I235" s="3" t="str">
        <x:v>https://github.com/openai/math/blob/main/preprints/Constant-factor-hardness-of-uniform-sparsest-cut-September-24-2026/Constant-factor-hardness-of-uniform-sparsest-cut-September-24-2026.pdf</x:v>
      </x:c>
      <x:c r="J235" s="3" t="str">
        <x:v>Assistant topic estimate from catalogue scope; not a proof audit or an official VibeMathed rating.</x:v>
      </x:c>
    </x:row>
    <x:row r="236" ht="15" customHeight="1">
      <x:c r="A236" s="7" t="str">
        <x:v>117</x:v>
      </x:c>
      <x:c r="B236" s="3" t="n">
        <x:v>2</x:v>
      </x:c>
      <x:c r="C236" s="3" t="str">
        <x:v>Near-square-root logarithmic integrality gaps for uniform sparsest cut</x:v>
      </x:c>
      <x:c r="D236" s="6" t="n">
        <x:v>40</x:v>
      </x:c>
      <x:c r="E236" s="3" t="n">
        <x:f>MAX(0,D236-5)</x:f>
        <x:v>35</x:v>
      </x:c>
      <x:c r="F236" s="3" t="n">
        <x:f>MIN(99,D236+5)</x:f>
        <x:v>45</x:v>
      </x:c>
      <x:c r="G236" s="3" t="n">
        <x:v>40</x:v>
      </x:c>
      <x:c r="H236" s="3" t="str">
        <x:v>Inherited below-threshold family estimate</x:v>
      </x:c>
      <x:c r="I236" s="3" t="str">
        <x:v>https://github.com/openai/math/blob/main/preprints/Near-square-root-logarithmic-integrality-gaps-for-uniform-sparsest-cut-September-24-2026/Near-square-root-logarithmic-integrality-gaps-for-uniform-sparsest-cut-September-24-2026.pdf</x:v>
      </x:c>
      <x:c r="J236" s="3" t="str">
        <x:v>Assistant topic estimate from catalogue scope; not a proof audit or an official VibeMathed rating.</x:v>
      </x:c>
    </x:row>
    <x:row r="237" ht="15" customHeight="1">
      <x:c r="A237" s="7" t="str">
        <x:v>118</x:v>
      </x:c>
      <x:c r="B237" s="3" t="n">
        <x:v>1</x:v>
      </x:c>
      <x:c r="C237" s="3" t="str">
        <x:v>Additive hardness and unbounded configuration gaps in bin packing</x:v>
      </x:c>
      <x:c r="D237" s="6" t="n">
        <x:v>35</x:v>
      </x:c>
      <x:c r="E237" s="3" t="n">
        <x:f>MAX(0,D237-5)</x:f>
        <x:v>30</x:v>
      </x:c>
      <x:c r="F237" s="3" t="n">
        <x:f>MIN(99,D237+5)</x:f>
        <x:v>40</x:v>
      </x:c>
      <x:c r="G237" s="3" t="n">
        <x:v>35</x:v>
      </x:c>
      <x:c r="H237" s="3" t="str">
        <x:v>Inherited below-threshold family estimate</x:v>
      </x:c>
      <x:c r="I237" s="3" t="str">
        <x:v>https://github.com/openai/math/blob/main/preprints/Additive-hardness-and-unbounded-configuration-gaps-in-bin-packing-September-24-2026/Additive-hardness-and-unbounded-configuration-gaps-in-bin-packing-September-24-2026.pdf</x:v>
      </x:c>
      <x:c r="J237" s="3" t="str">
        <x:v>Assistant topic estimate from catalogue scope; not a proof audit or an official VibeMathed rating.</x:v>
      </x:c>
    </x:row>
    <x:row r="238" ht="15" customHeight="1">
      <x:c r="A238" s="7" t="str">
        <x:v>119</x:v>
      </x:c>
      <x:c r="B238" s="3" t="n">
        <x:v>1</x:v>
      </x:c>
      <x:c r="C238" s="3" t="str">
        <x:v>Sharp binary-information contraction on the discrete cube</x:v>
      </x:c>
      <x:c r="D238" s="6" t="n">
        <x:v>40</x:v>
      </x:c>
      <x:c r="E238" s="3" t="n">
        <x:f>MAX(0,D238-5)</x:f>
        <x:v>35</x:v>
      </x:c>
      <x:c r="F238" s="3" t="n">
        <x:f>MIN(99,D238+5)</x:f>
        <x:v>45</x:v>
      </x:c>
      <x:c r="G238" s="3" t="n">
        <x:v>40</x:v>
      </x:c>
      <x:c r="H238" s="3" t="str">
        <x:v>Inherited below-threshold family estimate</x:v>
      </x:c>
      <x:c r="I238" s="3" t="str">
        <x:v>https://github.com/openai/math/blob/main/preprints/Sharp-binary-information-contraction-on-the-discrete-cube-September-24-2026/main.pdf</x:v>
      </x:c>
      <x:c r="J238" s="3" t="str">
        <x:v>Assistant topic estimate from catalogue scope; not a proof audit or an official VibeMathed rating.</x:v>
      </x:c>
    </x:row>
    <x:row r="239" ht="15" customHeight="1">
      <x:c r="A239" s="7" t="str">
        <x:v>119</x:v>
      </x:c>
      <x:c r="B239" s="3" t="n">
        <x:v>2</x:v>
      </x:c>
      <x:c r="C239" s="3" t="str">
        <x:v>Hellinger contraction with arbitrary Boolean output bias</x:v>
      </x:c>
      <x:c r="D239" s="6" t="n">
        <x:v>40</x:v>
      </x:c>
      <x:c r="E239" s="3" t="n">
        <x:f>MAX(0,D239-5)</x:f>
        <x:v>35</x:v>
      </x:c>
      <x:c r="F239" s="3" t="n">
        <x:f>MIN(99,D239+5)</x:f>
        <x:v>45</x:v>
      </x:c>
      <x:c r="G239" s="3" t="n">
        <x:v>40</x:v>
      </x:c>
      <x:c r="H239" s="3" t="str">
        <x:v>Inherited below-threshold family estimate</x:v>
      </x:c>
      <x:c r="I239" s="3" t="str">
        <x:v>https://github.com/openai/math/blob/main/preprints/Hellinger-contraction-with-arbitrary-Boolean-output-bias-September-24-2026/main.pdf</x:v>
      </x:c>
      <x:c r="J239" s="3" t="str">
        <x:v>Assistant topic estimate from catalogue scope; not a proof audit or an official VibeMathed rating.</x:v>
      </x:c>
    </x:row>
    <x:row r="240" ht="15" customHeight="1">
      <x:c r="A240" s="7" t="str">
        <x:v>120</x:v>
      </x:c>
      <x:c r="B240" s="3" t="n">
        <x:v>1</x:v>
      </x:c>
      <x:c r="C240" s="3" t="str">
        <x:v>Almost-Linear-Time Maximum-Cardinality Matching in General Graphs</x:v>
      </x:c>
      <x:c r="D240" s="6" t="n">
        <x:v>50</x:v>
      </x:c>
      <x:c r="E240" s="3" t="n">
        <x:f>MAX(0,D240-5)</x:f>
        <x:v>45</x:v>
      </x:c>
      <x:c r="F240" s="3" t="n">
        <x:f>MIN(99,D240+5)</x:f>
        <x:v>55</x:v>
      </x:c>
      <x:c r="G240" s="3" t="n">
        <x:v>50</x:v>
      </x:c>
      <x:c r="H240" s="3" t="str">
        <x:v>Inherited below-threshold family estimate</x:v>
      </x:c>
      <x:c r="I240" s="3" t="str">
        <x:v>https://github.com/openai/math/blob/main/preprints/Almost-Linear-Time-Maximum-Cardinality-Matching-in-Sparse-General-Graphs-September-24-2026/main.pdf</x:v>
      </x:c>
      <x:c r="J240" s="3" t="str">
        <x:v>Assistant topic estimate from catalogue scope; not a proof audit or an official VibeMathed rating.</x:v>
      </x:c>
    </x:row>
    <x:row r="241" ht="15" customHeight="1">
      <x:c r="A241" s="7" t="str">
        <x:v>121</x:v>
      </x:c>
      <x:c r="B241" s="3" t="n">
        <x:v>1</x:v>
      </x:c>
      <x:c r="C241" s="3" t="str">
        <x:v>An Almost-Linear Approximation Scheme for Edit Distance</x:v>
      </x:c>
      <x:c r="D241" s="6" t="n">
        <x:v>45</x:v>
      </x:c>
      <x:c r="E241" s="3" t="n">
        <x:f>MAX(0,D241-5)</x:f>
        <x:v>40</x:v>
      </x:c>
      <x:c r="F241" s="3" t="n">
        <x:f>MIN(99,D241+5)</x:f>
        <x:v>50</x:v>
      </x:c>
      <x:c r="G241" s="3" t="n">
        <x:v>45</x:v>
      </x:c>
      <x:c r="H241" s="3" t="str">
        <x:v>Inherited below-threshold family estimate</x:v>
      </x:c>
      <x:c r="I241" s="3" t="str">
        <x:v>https://github.com/openai/math/blob/main/preprints/An-Almost-Linear-Approximation-Scheme-for-Edit-Distance-September-24-2026/paper.pdf</x:v>
      </x:c>
      <x:c r="J241" s="3" t="str">
        <x:v>Assistant topic estimate from catalogue scope; not a proof audit or an official VibeMathed rating.</x:v>
      </x:c>
    </x:row>
    <x:row r="242" ht="15" customHeight="1">
      <x:c r="A242" s="7" t="str">
        <x:v>122</x:v>
      </x:c>
      <x:c r="B242" s="3" t="n">
        <x:v>1</x:v>
      </x:c>
      <x:c r="C242" s="3" t="str">
        <x:v>Uniform quasipolynomial-time trace reconstruction</x:v>
      </x:c>
      <x:c r="D242" s="6" t="n">
        <x:v>40</x:v>
      </x:c>
      <x:c r="E242" s="3" t="n">
        <x:f>MAX(0,D242-5)</x:f>
        <x:v>35</x:v>
      </x:c>
      <x:c r="F242" s="3" t="n">
        <x:f>MIN(99,D242+5)</x:f>
        <x:v>45</x:v>
      </x:c>
      <x:c r="G242" s="3" t="n">
        <x:v>40</x:v>
      </x:c>
      <x:c r="H242" s="3" t="str">
        <x:v>Inherited below-threshold family estimate</x:v>
      </x:c>
      <x:c r="I242" s="3" t="str">
        <x:v>https://github.com/openai/math/blob/main/preprints/Uniform-quasipolynomial-time-trace-reconstruction-October-5-2026/uniform-trace-reconstruction.pdf</x:v>
      </x:c>
      <x:c r="J242" s="3" t="str">
        <x:v>Assistant topic estimate from catalogue scope; not a proof audit or an official VibeMathed rating.</x:v>
      </x:c>
    </x:row>
    <x:row r="243" ht="15" customHeight="1">
      <x:c r="A243" s="7" t="str">
        <x:v>122</x:v>
      </x:c>
      <x:c r="B243" s="3" t="n">
        <x:v>2</x:v>
      </x:c>
      <x:c r="C243" s="3" t="str">
        <x:v>A latest-anchor induction with spectrally compact masks for worst-case trace reconstruction</x:v>
      </x:c>
      <x:c r="D243" s="6" t="n">
        <x:v>40</x:v>
      </x:c>
      <x:c r="E243" s="3" t="n">
        <x:f>MAX(0,D243-5)</x:f>
        <x:v>35</x:v>
      </x:c>
      <x:c r="F243" s="3" t="n">
        <x:f>MIN(99,D243+5)</x:f>
        <x:v>45</x:v>
      </x:c>
      <x:c r="G243" s="3" t="n">
        <x:v>40</x:v>
      </x:c>
      <x:c r="H243" s="3" t="str">
        <x:v>Inherited below-threshold family estimate</x:v>
      </x:c>
      <x:c r="I243" s="3" t="str">
        <x:v>https://github.com/openai/math/blob/main/preprints/A-latest-anchor-induction-with-spectrally-compact-masks-for-worst-case-trace-reconstruction-October-5-2026/paper.pdf</x:v>
      </x:c>
      <x:c r="J243" s="3" t="str">
        <x:v>Assistant topic estimate from catalogue scope; not a proof audit or an official VibeMathed rating.</x:v>
      </x:c>
    </x:row>
    <x:row r="244" ht="15" customHeight="1">
      <x:c r="A244" s="7" t="str">
        <x:v>122</x:v>
      </x:c>
      <x:c r="B244" s="3" t="n">
        <x:v>3</x:v>
      </x:c>
      <x:c r="C244" s="3" t="str">
        <x:v>Quantitative lower bounds for trace reconstruction</x:v>
      </x:c>
      <x:c r="D244" s="6" t="n">
        <x:v>40</x:v>
      </x:c>
      <x:c r="E244" s="3" t="n">
        <x:f>MAX(0,D244-5)</x:f>
        <x:v>35</x:v>
      </x:c>
      <x:c r="F244" s="3" t="n">
        <x:f>MIN(99,D244+5)</x:f>
        <x:v>45</x:v>
      </x:c>
      <x:c r="G244" s="3" t="n">
        <x:v>40</x:v>
      </x:c>
      <x:c r="H244" s="3" t="str">
        <x:v>Inherited below-threshold family estimate</x:v>
      </x:c>
      <x:c r="I244" s="3" t="str">
        <x:v>https://github.com/openai/math/blob/main/preprints/quantitative-lower-bounds-for-trace-reconstruction-September-24-2026/paper.pdf</x:v>
      </x:c>
      <x:c r="J244" s="3" t="str">
        <x:v>Assistant topic estimate from catalogue scope; not a proof audit or an official VibeMathed rating.</x:v>
      </x:c>
    </x:row>
    <x:row r="245" ht="15" customHeight="1">
      <x:c r="A245" s="7" t="str">
        <x:v>124</x:v>
      </x:c>
      <x:c r="B245" s="3" t="n">
        <x:v>1</x:v>
      </x:c>
      <x:c r="C245" s="3" t="str">
        <x:v>A Polynomial-Time Algorithm for Three-Machine Unit-Job Scheduling</x:v>
      </x:c>
      <x:c r="D245" s="6" t="n">
        <x:v>30</x:v>
      </x:c>
      <x:c r="E245" s="3" t="n">
        <x:f>MAX(0,D245-5)</x:f>
        <x:v>25</x:v>
      </x:c>
      <x:c r="F245" s="3" t="n">
        <x:f>MIN(99,D245+5)</x:f>
        <x:v>35</x:v>
      </x:c>
      <x:c r="G245" s="3" t="n">
        <x:v>30</x:v>
      </x:c>
      <x:c r="H245" s="3" t="str">
        <x:v>Inherited below-threshold family estimate</x:v>
      </x:c>
      <x:c r="I245" s="3" t="str">
        <x:v>https://github.com/openai/math/blob/main/preprints/A-polynomial-time-algorithm-for-three-machine-unit-job-scheduling-September-24-2026/paper.pdf</x:v>
      </x:c>
      <x:c r="J245" s="3" t="str">
        <x:v>Assistant topic estimate from catalogue scope; not a proof audit or an official VibeMathed rating.</x:v>
      </x:c>
    </x:row>
    <x:row r="246" ht="15" customHeight="1">
      <x:c r="A246" s="7" t="str">
        <x:v>125</x:v>
      </x:c>
      <x:c r="B246" s="3" t="n">
        <x:v>1</x:v>
      </x:c>
      <x:c r="C246" s="3" t="str">
        <x:v>Single-exponential recovery and bounded-price strictness for metric k-median</x:v>
      </x:c>
      <x:c r="D246" s="6" t="n">
        <x:v>35</x:v>
      </x:c>
      <x:c r="E246" s="3" t="n">
        <x:f>MAX(0,D246-5)</x:f>
        <x:v>30</x:v>
      </x:c>
      <x:c r="F246" s="3" t="n">
        <x:f>MIN(99,D246+5)</x:f>
        <x:v>40</x:v>
      </x:c>
      <x:c r="G246" s="3" t="n">
        <x:v>35</x:v>
      </x:c>
      <x:c r="H246" s="3" t="str">
        <x:v>Inherited below-threshold family estimate</x:v>
      </x:c>
      <x:c r="I246" s="3" t="str">
        <x:v>https://github.com/openai/math/blob/main/preprints/Single-Exponential-Recovery-and-Bounded-Price-Strictness-for-Metric-k-Median-September-24-2026/paper.pdf</x:v>
      </x:c>
      <x:c r="J246" s="3" t="str">
        <x:v>Assistant topic estimate from catalogue scope; not a proof audit or an official VibeMathed rating.</x:v>
      </x:c>
    </x:row>
    <x:row r="247" ht="15" customHeight="1">
      <x:c r="A247" s="7" t="str">
        <x:v>125</x:v>
      </x:c>
      <x:c r="B247" s="3" t="n">
        <x:v>2</x:v>
      </x:c>
      <x:c r="C247" s="3" t="str">
        <x:v>The approximation threshold for metric k-median</x:v>
      </x:c>
      <x:c r="D247" s="6" t="n">
        <x:v>35</x:v>
      </x:c>
      <x:c r="E247" s="3" t="n">
        <x:f>MAX(0,D247-5)</x:f>
        <x:v>30</x:v>
      </x:c>
      <x:c r="F247" s="3" t="n">
        <x:f>MIN(99,D247+5)</x:f>
        <x:v>40</x:v>
      </x:c>
      <x:c r="G247" s="3" t="n">
        <x:v>35</x:v>
      </x:c>
      <x:c r="H247" s="3" t="str">
        <x:v>Inherited below-threshold family estimate</x:v>
      </x:c>
      <x:c r="I247" s="3" t="str">
        <x:v>https://github.com/openai/math/blob/main/preprints/The-Approximation-Threshold-for-Metric-k-Median-September-24-2026/main.pdf</x:v>
      </x:c>
      <x:c r="J247" s="3" t="str">
        <x:v>Assistant topic estimate from catalogue scope; not a proof audit or an official VibeMathed rating.</x:v>
      </x:c>
    </x:row>
    <x:row r="248" ht="15" customHeight="1">
      <x:c r="A248" s="7" t="str">
        <x:v>126</x:v>
      </x:c>
      <x:c r="B248" s="3" t="n">
        <x:v>1</x:v>
      </x:c>
      <x:c r="C248" s="3" t="str">
        <x:v>Exponential PSD rank of positively shifted matching matrices</x:v>
      </x:c>
      <x:c r="D248" s="6" t="n">
        <x:v>40</x:v>
      </x:c>
      <x:c r="E248" s="3" t="n">
        <x:f>MAX(0,D248-5)</x:f>
        <x:v>35</x:v>
      </x:c>
      <x:c r="F248" s="3" t="n">
        <x:f>MIN(99,D248+5)</x:f>
        <x:v>45</x:v>
      </x:c>
      <x:c r="G248" s="3" t="n">
        <x:v>40</x:v>
      </x:c>
      <x:c r="H248" s="3" t="str">
        <x:v>Inherited below-threshold family estimate</x:v>
      </x:c>
      <x:c r="I248" s="3" t="str">
        <x:v>https://github.com/openai/math/blob/main/preprints/Exponential-PSD-rank-of-positively-shifted-matching-matrices-October-5-2026/shifted-matching-psd.pdf</x:v>
      </x:c>
      <x:c r="J248" s="3" t="str">
        <x:v>Assistant topic estimate from catalogue scope; not a proof audit or an official VibeMathed rating.</x:v>
      </x:c>
    </x:row>
    <x:row r="249" ht="15" customHeight="1">
      <x:c r="A249" s="7" t="str">
        <x:v>127</x:v>
      </x:c>
      <x:c r="B249" s="3" t="n">
        <x:v>1</x:v>
      </x:c>
      <x:c r="C249" s="3" t="str">
        <x:v>Average sensitivity of polynomial threshold functions</x:v>
      </x:c>
      <x:c r="D249" s="6" t="n">
        <x:v>40</x:v>
      </x:c>
      <x:c r="E249" s="3" t="n">
        <x:f>MAX(0,D249-5)</x:f>
        <x:v>35</x:v>
      </x:c>
      <x:c r="F249" s="3" t="n">
        <x:f>MIN(99,D249+5)</x:f>
        <x:v>45</x:v>
      </x:c>
      <x:c r="G249" s="3" t="n">
        <x:v>40</x:v>
      </x:c>
      <x:c r="H249" s="3" t="str">
        <x:v>Inherited below-threshold family estimate</x:v>
      </x:c>
      <x:c r="I249" s="3" t="str">
        <x:v>https://github.com/openai/math/blob/main/preprints/Average-Sensitivity-of-Polynomial-Threshold-Functions-September-25-2026/main.pdf</x:v>
      </x:c>
      <x:c r="J249" s="3" t="str">
        <x:v>Assistant topic estimate from catalogue scope; not a proof audit or an official VibeMathed rating.</x:v>
      </x:c>
    </x:row>
    <x:row r="250" ht="15" customHeight="1">
      <x:c r="A250" s="7" t="str">
        <x:v>128</x:v>
      </x:c>
      <x:c r="B250" s="3" t="n">
        <x:v>1</x:v>
      </x:c>
      <x:c r="C250" s="3" t="str">
        <x:v>A Polynomial-Time 2-Approximation for Shortest Common Superstring</x:v>
      </x:c>
      <x:c r="D250" s="6" t="n">
        <x:v>35</x:v>
      </x:c>
      <x:c r="E250" s="3" t="n">
        <x:f>MAX(0,D250-5)</x:f>
        <x:v>30</x:v>
      </x:c>
      <x:c r="F250" s="3" t="n">
        <x:f>MIN(99,D250+5)</x:f>
        <x:v>40</x:v>
      </x:c>
      <x:c r="G250" s="3" t="n">
        <x:v>35</x:v>
      </x:c>
      <x:c r="H250" s="3" t="str">
        <x:v>Inherited below-threshold family estimate</x:v>
      </x:c>
      <x:c r="I250" s="3" t="str">
        <x:v>https://github.com/openai/math/blob/main/preprints/A-Polynomial-Time-2-Approximation-for-Shortest-Common-Superstring-September-24-2026/paper.pdf</x:v>
      </x:c>
      <x:c r="J250" s="3" t="str">
        <x:v>Assistant topic estimate from catalogue scope; not a proof audit or an official VibeMathed rating.</x:v>
      </x:c>
    </x:row>
    <x:row r="251" ht="15" customHeight="1">
      <x:c r="A251" s="7" t="str">
        <x:v>129</x:v>
      </x:c>
      <x:c r="B251" s="3" t="n">
        <x:v>1</x:v>
      </x:c>
      <x:c r="C251" s="3" t="str">
        <x:v>An exponential state lower bound for two-way nondeterministic complementation</x:v>
      </x:c>
      <x:c r="D251" s="6" t="n">
        <x:v>40</x:v>
      </x:c>
      <x:c r="E251" s="3" t="n">
        <x:f>MAX(0,D251-5)</x:f>
        <x:v>35</x:v>
      </x:c>
      <x:c r="F251" s="3" t="n">
        <x:f>MIN(99,D251+5)</x:f>
        <x:v>45</x:v>
      </x:c>
      <x:c r="G251" s="3" t="n">
        <x:v>40</x:v>
      </x:c>
      <x:c r="H251" s="3" t="str">
        <x:v>Inherited below-threshold family estimate</x:v>
      </x:c>
      <x:c r="I251" s="3" t="str">
        <x:v>https://github.com/openai/math/blob/main/preprints/An-exponential-state-lower-bound-for-two-way-nondeterministic-complementation-September-25-2026/paper.pdf</x:v>
      </x:c>
      <x:c r="J251" s="3" t="str">
        <x:v>Assistant topic estimate from catalogue scope; not a proof audit or an official VibeMathed rating.</x:v>
      </x:c>
    </x:row>
    <x:row r="252" ht="15" customHeight="1">
      <x:c r="A252" s="7" t="str">
        <x:v>129</x:v>
      </x:c>
      <x:c r="B252" s="3" t="n">
        <x:v>2</x:v>
      </x:c>
      <x:c r="C252" s="3" t="str">
        <x:v>An exponential two-way deterministic state lower bound for one-way liveness</x:v>
      </x:c>
      <x:c r="D252" s="6" t="n">
        <x:v>40</x:v>
      </x:c>
      <x:c r="E252" s="3" t="n">
        <x:f>MAX(0,D252-5)</x:f>
        <x:v>35</x:v>
      </x:c>
      <x:c r="F252" s="3" t="n">
        <x:f>MIN(99,D252+5)</x:f>
        <x:v>45</x:v>
      </x:c>
      <x:c r="G252" s="3" t="n">
        <x:v>40</x:v>
      </x:c>
      <x:c r="H252" s="3" t="str">
        <x:v>Inherited below-threshold family estimate</x:v>
      </x:c>
      <x:c r="I252" s="3" t="str">
        <x:v>https://github.com/openai/math/blob/main/preprints/An-exponential-two-way-deterministic-state-lower-bound-for-one-way-liveness-September-25-2026/main.pdf</x:v>
      </x:c>
      <x:c r="J252" s="3" t="str">
        <x:v>Assistant topic estimate from catalogue scope; not a proof audit or an official VibeMathed rating.</x:v>
      </x:c>
    </x:row>
    <x:row r="253" ht="15" customHeight="1">
      <x:c r="A253" s="7" t="str">
        <x:v>130</x:v>
      </x:c>
      <x:c r="B253" s="3" t="n">
        <x:v>1</x:v>
      </x:c>
      <x:c r="C253" s="3" t="str">
        <x:v>An explicit power saving for the exact discrete Fourier transform</x:v>
      </x:c>
      <x:c r="D253" s="6" t="n">
        <x:v>55</x:v>
      </x:c>
      <x:c r="E253" s="3" t="n">
        <x:f>MAX(0,D253-5)</x:f>
        <x:v>50</x:v>
      </x:c>
      <x:c r="F253" s="3" t="n">
        <x:f>MIN(99,D253+5)</x:f>
        <x:v>60</x:v>
      </x:c>
      <x:c r="G253" s="3" t="n">
        <x:v>55</x:v>
      </x:c>
      <x:c r="H253" s="3" t="str">
        <x:v>Inherited below-threshold family estimate</x:v>
      </x:c>
      <x:c r="I253" s="3" t="str">
        <x:v>https://github.com/openai/math/blob/main/preprints/An-explicit-power-saving-for-the-exact-discrete-Fourier-transform-September-25-2026/main.pdf</x:v>
      </x:c>
      <x:c r="J253" s="3" t="str">
        <x:v>Assistant topic estimate from catalogue scope; not a proof audit or an official VibeMathed rating.</x:v>
      </x:c>
    </x:row>
    <x:row r="254" ht="15" customHeight="1">
      <x:c r="A254" s="7" t="str">
        <x:v>130</x:v>
      </x:c>
      <x:c r="B254" s="3" t="n">
        <x:v>2</x:v>
      </x:c>
      <x:c r="C254" s="3" t="str">
        <x:v>Finite tensor savings and exact Fourier circuits</x:v>
      </x:c>
      <x:c r="D254" s="6" t="n">
        <x:v>55</x:v>
      </x:c>
      <x:c r="E254" s="3" t="n">
        <x:f>MAX(0,D254-5)</x:f>
        <x:v>50</x:v>
      </x:c>
      <x:c r="F254" s="3" t="n">
        <x:f>MIN(99,D254+5)</x:f>
        <x:v>60</x:v>
      </x:c>
      <x:c r="G254" s="3" t="n">
        <x:v>55</x:v>
      </x:c>
      <x:c r="H254" s="3" t="str">
        <x:v>Inherited below-threshold family estimate</x:v>
      </x:c>
      <x:c r="I254" s="3" t="str">
        <x:v>https://github.com/openai/math/blob/main/preprints/Finite-tensor-savings-and-exact-Fourier-circuits-September-25-2026/main.pdf</x:v>
      </x:c>
      <x:c r="J254" s="3" t="str">
        <x:v>Assistant topic estimate from catalogue scope; not a proof audit or an official VibeMathed rating.</x:v>
      </x:c>
    </x:row>
    <x:row r="255" ht="15" customHeight="1">
      <x:c r="A255" s="7" t="str">
        <x:v>131</x:v>
      </x:c>
      <x:c r="B255" s="3" t="n">
        <x:v>1</x:v>
      </x:c>
      <x:c r="C255" s="3" t="str">
        <x:v>Polynomial mixing of the switch chain for every graphical degree sequence</x:v>
      </x:c>
      <x:c r="D255" s="6" t="n">
        <x:v>30</x:v>
      </x:c>
      <x:c r="E255" s="3" t="n">
        <x:f>D255</x:f>
        <x:v>30</x:v>
      </x:c>
      <x:c r="F255" s="3" t="n">
        <x:f>D255</x:f>
        <x:v>30</x:v>
      </x:c>
      <x:c r="G255" s="3" t="n">
        <x:v>30</x:v>
      </x:c>
      <x:c r="H255" s="3" t="str">
        <x:v>Inherited below-threshold family estimate</x:v>
      </x:c>
      <x:c r="I255" s="3" t="str">
        <x:v>https://github.com/openai/math/blob/main/preprints/Polynomial-Mixing-of-the-Switch-Chain-for-Every-Graphical-Degree-Sequence-September-25-2026/main.pdf</x:v>
      </x:c>
      <x:c r="J255" s="3" t="str">
        <x:v>Assistant topic estimate from catalogue scope; not a proof audit or an official VibeMathed rating.</x:v>
      </x:c>
    </x:row>
    <x:row r="256" ht="15" customHeight="1">
      <x:c r="A256" s="7" t="str">
        <x:v>132</x:v>
      </x:c>
      <x:c r="B256" s="3" t="n">
        <x:v>1</x:v>
      </x:c>
      <x:c r="C256" s="3" t="str">
        <x:v>A superquadratic separation between sensitivity and block sensitivity</x:v>
      </x:c>
      <x:c r="D256" s="6" t="n">
        <x:v>35</x:v>
      </x:c>
      <x:c r="E256" s="3" t="n">
        <x:f>MAX(0,D256-5)</x:f>
        <x:v>30</x:v>
      </x:c>
      <x:c r="F256" s="3" t="n">
        <x:f>MIN(99,D256+5)</x:f>
        <x:v>40</x:v>
      </x:c>
      <x:c r="G256" s="3" t="n">
        <x:v>35</x:v>
      </x:c>
      <x:c r="H256" s="3" t="str">
        <x:v>Inherited below-threshold family estimate</x:v>
      </x:c>
      <x:c r="I256" s="3" t="str">
        <x:v>https://github.com/openai/math/blob/main/preprints/A-superquadratic-separation-between-sensitivity-and-block-sensitivity-September-25-2026/paper.pdf</x:v>
      </x:c>
      <x:c r="J256" s="3" t="str">
        <x:v>Assistant topic estimate from catalogue scope; not a proof audit or an official VibeMathed rating.</x:v>
      </x:c>
    </x:row>
    <x:row r="257" ht="15" customHeight="1">
      <x:c r="A257" s="7" t="str">
        <x:v>133</x:v>
      </x:c>
      <x:c r="B257" s="3" t="n">
        <x:v>1</x:v>
      </x:c>
      <x:c r="C257" s="3" t="str">
        <x:v>Parity lifts and bounded-treewidth witnesses for Weisfeiler–Leman equivalence</x:v>
      </x:c>
      <x:c r="D257" s="6" t="n">
        <x:v>30</x:v>
      </x:c>
      <x:c r="E257" s="3" t="n">
        <x:f>MAX(0,D257-5)</x:f>
        <x:v>25</x:v>
      </x:c>
      <x:c r="F257" s="3" t="n">
        <x:f>MIN(99,D257+5)</x:f>
        <x:v>35</x:v>
      </x:c>
      <x:c r="G257" s="3" t="n">
        <x:v>30</x:v>
      </x:c>
      <x:c r="H257" s="3" t="str">
        <x:v>Inherited below-threshold family estimate</x:v>
      </x:c>
      <x:c r="I257" s="3" t="str">
        <x:v>https://github.com/openai/math/blob/main/preprints/Parity-lifts-and-bounded-treewidth-witnesses-for-Weisfeiler-Leman-equivalence-September-25-2026/paper.pdf</x:v>
      </x:c>
      <x:c r="J257" s="3" t="str">
        <x:v>Assistant topic estimate from catalogue scope; not a proof audit or an official VibeMathed rating.</x:v>
      </x:c>
    </x:row>
    <x:row r="258" ht="15" customHeight="1">
      <x:c r="A258" s="7" t="str">
        <x:v>133</x:v>
      </x:c>
      <x:c r="B258" s="3" t="n">
        <x:v>2</x:v>
      </x:c>
      <x:c r="C258" s="3" t="str">
        <x:v>The complexity of identifying a graph by Weisfeiler–Leman refinement</x:v>
      </x:c>
      <x:c r="D258" s="6" t="n">
        <x:v>30</x:v>
      </x:c>
      <x:c r="E258" s="3" t="n">
        <x:f>MAX(0,D258-5)</x:f>
        <x:v>25</x:v>
      </x:c>
      <x:c r="F258" s="3" t="n">
        <x:f>MIN(99,D258+5)</x:f>
        <x:v>35</x:v>
      </x:c>
      <x:c r="G258" s="3" t="n">
        <x:v>30</x:v>
      </x:c>
      <x:c r="H258" s="3" t="str">
        <x:v>Inherited below-threshold family estimate</x:v>
      </x:c>
      <x:c r="I258" s="3" t="str">
        <x:v>https://github.com/openai/math/blob/main/preprints/The-complexity-of-identifying-a-graph-by-Weisfeiler-Leman-refinement-September-25-2026/paper.pdf</x:v>
      </x:c>
      <x:c r="J258" s="3" t="str">
        <x:v>Assistant topic estimate from catalogue scope; not a proof audit or an official VibeMathed rating.</x:v>
      </x:c>
    </x:row>
    <x:row r="259" ht="15" customHeight="1">
      <x:c r="A259" s="7" t="str">
        <x:v>133</x:v>
      </x:c>
      <x:c r="B259" s="3" t="n">
        <x:v>3</x:v>
      </x:c>
      <x:c r="C259" s="3" t="str">
        <x:v>Unconditional time lower bounds for Weisfeiler–Leman equivalence</x:v>
      </x:c>
      <x:c r="D259" s="6" t="n">
        <x:v>30</x:v>
      </x:c>
      <x:c r="E259" s="3" t="n">
        <x:f>MAX(0,D259-5)</x:f>
        <x:v>25</x:v>
      </x:c>
      <x:c r="F259" s="3" t="n">
        <x:f>MIN(99,D259+5)</x:f>
        <x:v>35</x:v>
      </x:c>
      <x:c r="G259" s="3" t="n">
        <x:v>30</x:v>
      </x:c>
      <x:c r="H259" s="3" t="str">
        <x:v>Inherited below-threshold family estimate</x:v>
      </x:c>
      <x:c r="I259" s="3" t="str">
        <x:v>https://github.com/openai/math/blob/main/preprints/Unconditional-time-lower-bounds-for-Weisfeiler-Leman-equivalence-September-25-2026/paper.pdf</x:v>
      </x:c>
      <x:c r="J259" s="3" t="str">
        <x:v>Assistant topic estimate from catalogue scope; not a proof audit or an official VibeMathed rating.</x:v>
      </x:c>
    </x:row>
    <x:row r="260" ht="15" customHeight="1">
      <x:c r="A260" s="7" t="str">
        <x:v>133</x:v>
      </x:c>
      <x:c r="B260" s="3" t="n">
        <x:v>4</x:v>
      </x:c>
      <x:c r="C260" s="3" t="str">
        <x:v>Variable-dimension Weisfeiler–Leman equivalence on general and subcubic graphs</x:v>
      </x:c>
      <x:c r="D260" s="6" t="n">
        <x:v>30</x:v>
      </x:c>
      <x:c r="E260" s="3" t="n">
        <x:f>MAX(0,D260-5)</x:f>
        <x:v>25</x:v>
      </x:c>
      <x:c r="F260" s="3" t="n">
        <x:f>MIN(99,D260+5)</x:f>
        <x:v>35</x:v>
      </x:c>
      <x:c r="G260" s="3" t="n">
        <x:v>30</x:v>
      </x:c>
      <x:c r="H260" s="3" t="str">
        <x:v>Inherited below-threshold family estimate</x:v>
      </x:c>
      <x:c r="I260" s="3" t="str">
        <x:v>https://github.com/openai/math/blob/main/preprints/Variable-dimension-Weisfeiler-Leman-equivalence-on-general-and-subcubic-graphs-September-25-2026/paper.pdf</x:v>
      </x:c>
      <x:c r="J260" s="3" t="str">
        <x:v>Assistant topic estimate from catalogue scope; not a proof audit or an official VibeMathed rating.</x:v>
      </x:c>
    </x:row>
    <x:row r="261" ht="15" customHeight="1">
      <x:c r="A261" s="7" t="str">
        <x:v>134</x:v>
      </x:c>
      <x:c r="B261" s="3" t="n">
        <x:v>1</x:v>
      </x:c>
      <x:c r="C261" s="3" t="str">
        <x:v>Finite Monoid Computations and a Uniform Generalized Star-Height Bound</x:v>
      </x:c>
      <x:c r="D261" s="6" t="n">
        <x:v>35</x:v>
      </x:c>
      <x:c r="E261" s="3" t="n">
        <x:f>MAX(0,D261-5)</x:f>
        <x:v>30</x:v>
      </x:c>
      <x:c r="F261" s="3" t="n">
        <x:f>MIN(99,D261+5)</x:f>
        <x:v>40</x:v>
      </x:c>
      <x:c r="G261" s="3" t="n">
        <x:v>35</x:v>
      </x:c>
      <x:c r="H261" s="3" t="str">
        <x:v>Inherited below-threshold family estimate</x:v>
      </x:c>
      <x:c r="I261" s="3" t="str">
        <x:v>https://github.com/openai/math/blob/main/preprints/Finite-Monoid-Computations-and-a-Uniform-Generalized-Star-Height-Bound-September-25-2026/Finite-Monoid-Computations-and-a-Uniform-Generalized-Star-Height-Bound-September-25-2026.pdf</x:v>
      </x:c>
      <x:c r="J261" s="3" t="str">
        <x:v>Assistant topic estimate from catalogue scope; not a proof audit or an official VibeMathed rating.</x:v>
      </x:c>
    </x:row>
    <x:row r="262" ht="15" customHeight="1">
      <x:c r="A262" s="7" t="str">
        <x:v>134</x:v>
      </x:c>
      <x:c r="B262" s="3" t="n">
        <x:v>2</x:v>
      </x:c>
      <x:c r="C262" s="3" t="str">
        <x:v>Generalized Star Height at Most Four</x:v>
      </x:c>
      <x:c r="D262" s="6" t="n">
        <x:v>35</x:v>
      </x:c>
      <x:c r="E262" s="3" t="n">
        <x:f>MAX(0,D262-5)</x:f>
        <x:v>30</x:v>
      </x:c>
      <x:c r="F262" s="3" t="n">
        <x:f>MIN(99,D262+5)</x:f>
        <x:v>40</x:v>
      </x:c>
      <x:c r="G262" s="3" t="n">
        <x:v>35</x:v>
      </x:c>
      <x:c r="H262" s="3" t="str">
        <x:v>Inherited below-threshold family estimate</x:v>
      </x:c>
      <x:c r="I262" s="3" t="str">
        <x:v>https://github.com/openai/math/blob/main/preprints/Generalized-Star-Height-at-Most-Four-September-25-2026/Generalized-Star-Height-at-Most-Four-September-25-2026.pdf</x:v>
      </x:c>
      <x:c r="J262" s="3" t="str">
        <x:v>Assistant topic estimate from catalogue scope; not a proof audit or an official VibeMathed rating.</x:v>
      </x:c>
    </x:row>
    <x:row r="263" ht="15" customHeight="1">
      <x:c r="A263" s="7" t="str">
        <x:v>134</x:v>
      </x:c>
      <x:c r="B263" s="3" t="n">
        <x:v>3</x:v>
      </x:c>
      <x:c r="C263" s="3" t="str">
        <x:v>Generalized Star Height at Most Three</x:v>
      </x:c>
      <x:c r="D263" s="6" t="n">
        <x:v>35</x:v>
      </x:c>
      <x:c r="E263" s="3" t="n">
        <x:f>MAX(0,D263-5)</x:f>
        <x:v>30</x:v>
      </x:c>
      <x:c r="F263" s="3" t="n">
        <x:f>MIN(99,D263+5)</x:f>
        <x:v>40</x:v>
      </x:c>
      <x:c r="G263" s="3" t="n">
        <x:v>35</x:v>
      </x:c>
      <x:c r="H263" s="3" t="str">
        <x:v>Inherited below-threshold family estimate</x:v>
      </x:c>
      <x:c r="I263" s="3" t="str">
        <x:v>https://github.com/openai/math/blob/main/preprints/Generalized-Star-Height-at-Most-Three-September-25-2026/article.pdf</x:v>
      </x:c>
      <x:c r="J263" s="3" t="str">
        <x:v>Assistant topic estimate from catalogue scope; not a proof audit or an official VibeMathed rating.</x:v>
      </x:c>
    </x:row>
    <x:row r="264" ht="15" customHeight="1">
      <x:c r="A264" s="7" t="str">
        <x:v>135</x:v>
      </x:c>
      <x:c r="B264" s="3" t="n">
        <x:v>1</x:v>
      </x:c>
      <x:c r="C264" s="3" t="str">
        <x:v>Homogeneous depth-five lower bounds for iterated matrix multiplication</x:v>
      </x:c>
      <x:c r="D264" s="6" t="n">
        <x:v>35</x:v>
      </x:c>
      <x:c r="E264" s="3" t="n">
        <x:f>MAX(0,D264-5)</x:f>
        <x:v>30</x:v>
      </x:c>
      <x:c r="F264" s="3" t="n">
        <x:f>MIN(99,D264+5)</x:f>
        <x:v>40</x:v>
      </x:c>
      <x:c r="G264" s="3" t="n">
        <x:v>35</x:v>
      </x:c>
      <x:c r="H264" s="3" t="str">
        <x:v>Inherited below-threshold family estimate</x:v>
      </x:c>
      <x:c r="I264" s="3" t="str">
        <x:v>https://github.com/openai/math/blob/main/preprints/Homogeneous-depth-five-lower-bounds-for-iterated-matrix-multiplication-September-25-2026/Homogeneous-depth-five-lower-bounds-for-iterated-matrix-multiplication-September-25-2026.pdf</x:v>
      </x:c>
      <x:c r="J264" s="3" t="str">
        <x:v>Assistant topic estimate from catalogue scope; not a proof audit or an official VibeMathed rating.</x:v>
      </x:c>
    </x:row>
    <x:row r="265" ht="15" customHeight="1">
      <x:c r="A265" s="7" t="str">
        <x:v>136</x:v>
      </x:c>
      <x:c r="B265" s="3" t="n">
        <x:v>1</x:v>
      </x:c>
      <x:c r="C265" s="3" t="str">
        <x:v>The PCP-for-PPAD conjecture: a quasilinear reduction</x:v>
      </x:c>
      <x:c r="D265" s="6" t="n">
        <x:v>40</x:v>
      </x:c>
      <x:c r="E265" s="3" t="n">
        <x:f>MAX(0,D265-5)</x:f>
        <x:v>35</x:v>
      </x:c>
      <x:c r="F265" s="3" t="n">
        <x:f>MIN(99,D265+5)</x:f>
        <x:v>45</x:v>
      </x:c>
      <x:c r="G265" s="3" t="n">
        <x:v>40</x:v>
      </x:c>
      <x:c r="H265" s="3" t="str">
        <x:v>Inherited below-threshold family estimate</x:v>
      </x:c>
      <x:c r="I265" s="3" t="str">
        <x:v>https://github.com/openai/math/blob/main/preprints/The-PCP-for-PPAD-conjecture-a-quasilinear-reduction-September-25-2026/paper.pdf</x:v>
      </x:c>
      <x:c r="J265" s="3" t="str">
        <x:v>Assistant topic estimate from catalogue scope; not a proof audit or an official VibeMathed rating.</x:v>
      </x:c>
    </x:row>
    <x:row r="266" ht="15" customHeight="1">
      <x:c r="A266" s="7" t="str">
        <x:v>137</x:v>
      </x:c>
      <x:c r="B266" s="3" t="n">
        <x:v>1</x:v>
      </x:c>
      <x:c r="C266" s="3" t="str">
        <x:v>Simulating One-Tape Time in Two-Fifths-Power Space</x:v>
      </x:c>
      <x:c r="D266" s="6" t="n">
        <x:v>40</x:v>
      </x:c>
      <x:c r="E266" s="3" t="n">
        <x:f>MAX(0,D266-5)</x:f>
        <x:v>35</x:v>
      </x:c>
      <x:c r="F266" s="3" t="n">
        <x:f>MIN(99,D266+5)</x:f>
        <x:v>45</x:v>
      </x:c>
      <x:c r="G266" s="3" t="n">
        <x:v>40</x:v>
      </x:c>
      <x:c r="H266" s="3" t="str">
        <x:v>Inherited below-threshold family estimate</x:v>
      </x:c>
      <x:c r="I266" s="3" t="str">
        <x:v>https://github.com/openai/math/blob/main/preprints/Simulating-One-Tape-Time-in-Two-Fifths-Power-Space-September-25-2026/article.pdf</x:v>
      </x:c>
      <x:c r="J266" s="3" t="str">
        <x:v>Assistant topic estimate from catalogue scope; not a proof audit or an official VibeMathed rating.</x:v>
      </x:c>
    </x:row>
    <x:row r="267" ht="15" customHeight="1">
      <x:c r="A267" s="7" t="str">
        <x:v>138</x:v>
      </x:c>
      <x:c r="B267" s="3" t="n">
        <x:v>1</x:v>
      </x:c>
      <x:c r="C267" s="3" t="str">
        <x:v>Subset Sum in Time O(2^{0.49n})</x:v>
      </x:c>
      <x:c r="D267" s="6" t="n">
        <x:v>45</x:v>
      </x:c>
      <x:c r="E267" s="3" t="n">
        <x:f>MAX(0,D267-5)</x:f>
        <x:v>40</x:v>
      </x:c>
      <x:c r="F267" s="3" t="n">
        <x:f>MIN(99,D267+5)</x:f>
        <x:v>50</x:v>
      </x:c>
      <x:c r="G267" s="3" t="n">
        <x:v>45</x:v>
      </x:c>
      <x:c r="H267" s="3" t="str">
        <x:v>Inherited below-threshold family estimate</x:v>
      </x:c>
      <x:c r="I267" s="3" t="str">
        <x:v>https://github.com/openai/math/blob/main/preprints/Subset-Sum-in-Time-2-power-0-49n-October-4-2026/subset-sum.pdf</x:v>
      </x:c>
      <x:c r="J267" s="3" t="str">
        <x:v>Assistant topic estimate from catalogue scope; not a proof audit or an official VibeMathed rating.</x:v>
      </x:c>
    </x:row>
    <x:row r="268" ht="15" customHeight="1">
      <x:c r="A268" s="7" t="str">
        <x:v>138</x:v>
      </x:c>
      <x:c r="B268" s="3" t="n">
        <x:v>2</x:v>
      </x:c>
      <x:c r="C268" s="3" t="str">
        <x:v>A Low-Space Algorithm for Worst-Case Subset Sum</x:v>
      </x:c>
      <x:c r="D268" s="6" t="n">
        <x:v>45</x:v>
      </x:c>
      <x:c r="E268" s="3" t="n">
        <x:f>MAX(0,D268-5)</x:f>
        <x:v>40</x:v>
      </x:c>
      <x:c r="F268" s="3" t="n">
        <x:f>MIN(99,D268+5)</x:f>
        <x:v>50</x:v>
      </x:c>
      <x:c r="G268" s="3" t="n">
        <x:v>45</x:v>
      </x:c>
      <x:c r="H268" s="3" t="str">
        <x:v>Inherited below-threshold family estimate</x:v>
      </x:c>
      <x:c r="I268" s="3" t="str">
        <x:v>https://github.com/openai/math/blob/main/preprints/A-Low-Space-Algorithm-for-Worst-Case-Subset-Sum-September-26-2026/paper.pdf</x:v>
      </x:c>
      <x:c r="J268" s="3" t="str">
        <x:v>Assistant topic estimate from catalogue scope; not a proof audit or an official VibeMathed rating.</x:v>
      </x:c>
    </x:row>
    <x:row r="269" ht="15" customHeight="1">
      <x:c r="A269" s="7" t="str">
        <x:v>139</x:v>
      </x:c>
      <x:c r="B269" s="3" t="n">
        <x:v>1</x:v>
      </x:c>
      <x:c r="C269" s="3" t="str">
        <x:v>Subpolynomial query complexity for well-conditioned log-concave sampling</x:v>
      </x:c>
      <x:c r="D269" s="6" t="n">
        <x:v>40</x:v>
      </x:c>
      <x:c r="E269" s="3" t="n">
        <x:f>MAX(0,D269-5)</x:f>
        <x:v>35</x:v>
      </x:c>
      <x:c r="F269" s="3" t="n">
        <x:f>MIN(99,D269+5)</x:f>
        <x:v>45</x:v>
      </x:c>
      <x:c r="G269" s="3" t="n">
        <x:v>40</x:v>
      </x:c>
      <x:c r="H269" s="3" t="str">
        <x:v>Inherited below-threshold family estimate</x:v>
      </x:c>
      <x:c r="I269" s="3" t="str">
        <x:v>https://github.com/openai/math/blob/main/preprints/Subpolynomial-query-complexity-for-well-conditioned-log-concave-sampling-September-26-2026/article.pdf</x:v>
      </x:c>
      <x:c r="J269" s="3" t="str">
        <x:v>Assistant topic estimate from catalogue scope; not a proof audit or an official VibeMathed rating.</x:v>
      </x:c>
    </x:row>
    <x:row r="270" ht="15" customHeight="1">
      <x:c r="A270" s="7" t="str">
        <x:v>140</x:v>
      </x:c>
      <x:c r="B270" s="3" t="n">
        <x:v>1</x:v>
      </x:c>
      <x:c r="C270" s="3" t="str">
        <x:v>Memory and precision in noiseless Gaussian regression</x:v>
      </x:c>
      <x:c r="D270" s="6" t="n">
        <x:v>25</x:v>
      </x:c>
      <x:c r="E270" s="3" t="n">
        <x:f>MAX(0,D270-5)</x:f>
        <x:v>20</x:v>
      </x:c>
      <x:c r="F270" s="3" t="n">
        <x:f>MIN(99,D270+5)</x:f>
        <x:v>30</x:v>
      </x:c>
      <x:c r="G270" s="3" t="n">
        <x:v>25</x:v>
      </x:c>
      <x:c r="H270" s="3" t="str">
        <x:v>Inherited below-threshold family estimate</x:v>
      </x:c>
      <x:c r="I270" s="3" t="str">
        <x:v>https://github.com/openai/math/blob/main/preprints/Memory-and-precision-in-noiseless-Gaussian-regression-September-27-2026/paper.pdf</x:v>
      </x:c>
      <x:c r="J270" s="3" t="str">
        <x:v>Assistant topic estimate from catalogue scope; not a proof audit or an official VibeMathed rating.</x:v>
      </x:c>
    </x:row>
    <x:row r="271" ht="15" customHeight="1">
      <x:c r="A271" s="7" t="str">
        <x:v>140</x:v>
      </x:c>
      <x:c r="B271" s="3" t="n">
        <x:v>2</x:v>
      </x:c>
      <x:c r="C271" s="3" t="str">
        <x:v>Posterior replicas and conditional information in Gaussian regression</x:v>
      </x:c>
      <x:c r="D271" s="6" t="n">
        <x:v>25</x:v>
      </x:c>
      <x:c r="E271" s="3" t="n">
        <x:f>MAX(0,D271-5)</x:f>
        <x:v>20</x:v>
      </x:c>
      <x:c r="F271" s="3" t="n">
        <x:f>MIN(99,D271+5)</x:f>
        <x:v>30</x:v>
      </x:c>
      <x:c r="G271" s="3" t="n">
        <x:v>25</x:v>
      </x:c>
      <x:c r="H271" s="3" t="str">
        <x:v>Inherited below-threshold family estimate</x:v>
      </x:c>
      <x:c r="I271" s="3" t="str">
        <x:v>https://github.com/openai/math/blob/main/preprints/Posterior-replicas-and-conditional-information-in-Gaussian-regression-September-27-2026/paper.pdf</x:v>
      </x:c>
      <x:c r="J271" s="3" t="str">
        <x:v>Assistant topic estimate from catalogue scope; not a proof audit or an official VibeMathed rating.</x:v>
      </x:c>
    </x:row>
    <x:row r="272" ht="15" customHeight="1">
      <x:c r="A272" s="7" t="str">
        <x:v>140</x:v>
      </x:c>
      <x:c r="B272" s="3" t="n">
        <x:v>3</x:v>
      </x:c>
      <x:c r="C272" s="3" t="str">
        <x:v>Localization costs and information growth for exact Gaussian observations</x:v>
      </x:c>
      <x:c r="D272" s="6" t="n">
        <x:v>25</x:v>
      </x:c>
      <x:c r="E272" s="3" t="n">
        <x:f>MAX(0,D272-5)</x:f>
        <x:v>20</x:v>
      </x:c>
      <x:c r="F272" s="3" t="n">
        <x:f>MIN(99,D272+5)</x:f>
        <x:v>30</x:v>
      </x:c>
      <x:c r="G272" s="3" t="n">
        <x:v>25</x:v>
      </x:c>
      <x:c r="H272" s="3" t="str">
        <x:v>Inherited below-threshold family estimate</x:v>
      </x:c>
      <x:c r="I272" s="3" t="str">
        <x:v>https://github.com/openai/math/blob/main/preprints/Localization-costs-and-information-growth-for-exact-Gaussian-observations-September-27-2026/paper.pdf</x:v>
      </x:c>
      <x:c r="J272" s="3" t="str">
        <x:v>Assistant topic estimate from catalogue scope; not a proof audit or an official VibeMathed rating.</x:v>
      </x:c>
    </x:row>
    <x:row r="273" ht="15" customHeight="1">
      <x:c r="A273" s="7" t="str">
        <x:v>140</x:v>
      </x:c>
      <x:c r="B273" s="3" t="n">
        <x:v>4</x:v>
      </x:c>
      <x:c r="C273" s="3" t="str">
        <x:v>Projection moments, positive cap domination, and Riesz estimates on the sphere</x:v>
      </x:c>
      <x:c r="D273" s="6" t="n">
        <x:v>25</x:v>
      </x:c>
      <x:c r="E273" s="3" t="n">
        <x:f>MAX(0,D273-5)</x:f>
        <x:v>20</x:v>
      </x:c>
      <x:c r="F273" s="3" t="n">
        <x:f>MIN(99,D273+5)</x:f>
        <x:v>30</x:v>
      </x:c>
      <x:c r="G273" s="3" t="n">
        <x:v>25</x:v>
      </x:c>
      <x:c r="H273" s="3" t="str">
        <x:v>Inherited below-threshold family estimate</x:v>
      </x:c>
      <x:c r="I273" s="3" t="str">
        <x:v>https://github.com/openai/math/blob/main/preprints/Projection-moments-positive-cap-domination-and-Riesz-estimates-on-the-sphere-September-27-2026/paper.pdf</x:v>
      </x:c>
      <x:c r="J273" s="3" t="str">
        <x:v>Assistant topic estimate from catalogue scope; not a proof audit or an official VibeMathed rating.</x:v>
      </x:c>
    </x:row>
    <x:row r="274" ht="15" customHeight="1">
      <x:c r="A274" s="7" t="str">
        <x:v>140</x:v>
      </x:c>
      <x:c r="B274" s="3" t="n">
        <x:v>5</x:v>
      </x:c>
      <x:c r="C274" s="3" t="str">
        <x:v>Replacing Gaussian observations in memory-constrained inference</x:v>
      </x:c>
      <x:c r="D274" s="6" t="n">
        <x:v>25</x:v>
      </x:c>
      <x:c r="E274" s="3" t="n">
        <x:f>MAX(0,D274-5)</x:f>
        <x:v>20</x:v>
      </x:c>
      <x:c r="F274" s="3" t="n">
        <x:f>MIN(99,D274+5)</x:f>
        <x:v>30</x:v>
      </x:c>
      <x:c r="G274" s="3" t="n">
        <x:v>25</x:v>
      </x:c>
      <x:c r="H274" s="3" t="str">
        <x:v>Inherited below-threshold family estimate</x:v>
      </x:c>
      <x:c r="I274" s="3" t="str">
        <x:v>https://github.com/openai/math/blob/main/preprints/Replacing-Gaussian-observations-in-memory-constrained-inference-September-27-2026/paper.pdf</x:v>
      </x:c>
      <x:c r="J274" s="3" t="str">
        <x:v>Assistant topic estimate from catalogue scope; not a proof audit or an official VibeMathed rating.</x:v>
      </x:c>
    </x:row>
    <x:row r="275" ht="15" customHeight="1">
      <x:c r="A275" s="7" t="str">
        <x:v>140</x:v>
      </x:c>
      <x:c r="B275" s="3" t="n">
        <x:v>6</x:v>
      </x:c>
      <x:c r="C275" s="3" t="str">
        <x:v>Subsphere methods for memory-sample lower bounds in noiseless Gaussian regression</x:v>
      </x:c>
      <x:c r="D275" s="6" t="n">
        <x:v>25</x:v>
      </x:c>
      <x:c r="E275" s="3" t="n">
        <x:f>MAX(0,D275-5)</x:f>
        <x:v>20</x:v>
      </x:c>
      <x:c r="F275" s="3" t="n">
        <x:f>MIN(99,D275+5)</x:f>
        <x:v>30</x:v>
      </x:c>
      <x:c r="G275" s="3" t="n">
        <x:v>25</x:v>
      </x:c>
      <x:c r="H275" s="3" t="str">
        <x:v>Inherited below-threshold family estimate</x:v>
      </x:c>
      <x:c r="I275" s="3" t="str">
        <x:v>https://github.com/openai/math/blob/main/preprints/Subsphere-methods-for-memory-sample-lower-bounds-in-noiseless-Gaussian-regression-September-27-2026/paper.pdf</x:v>
      </x:c>
      <x:c r="J275" s="3" t="str">
        <x:v>Assistant topic estimate from catalogue scope; not a proof audit or an official VibeMathed rating.</x:v>
      </x:c>
    </x:row>
    <x:row r="276" ht="15" customHeight="1">
      <x:c r="A276" s="7" t="str">
        <x:v>141</x:v>
      </x:c>
      <x:c r="B276" s="3" t="n">
        <x:v>1</x:v>
      </x:c>
      <x:c r="C276" s="3" t="str">
        <x:v>Existential–universal real sentences in the counting hierarchy</x:v>
      </x:c>
      <x:c r="D276" s="6" t="n">
        <x:v>45</x:v>
      </x:c>
      <x:c r="E276" s="3" t="n">
        <x:f>MAX(0,D276-5)</x:f>
        <x:v>40</x:v>
      </x:c>
      <x:c r="F276" s="3" t="n">
        <x:f>MIN(99,D276+5)</x:f>
        <x:v>50</x:v>
      </x:c>
      <x:c r="G276" s="3" t="n">
        <x:v>45</x:v>
      </x:c>
      <x:c r="H276" s="3" t="str">
        <x:v>Inherited below-threshold family estimate</x:v>
      </x:c>
      <x:c r="I276" s="3" t="str">
        <x:v>https://github.com/openai/math/blob/main/preprints/Existential-universal-real-sentences-in-the-counting-hierarchy-October-4-2026/etr-counting-hierarchy.pdf</x:v>
      </x:c>
      <x:c r="J276" s="3" t="str">
        <x:v>Assistant topic estimate from catalogue scope; not a proof audit or an official VibeMathed rating.</x:v>
      </x:c>
    </x:row>
    <x:row r="277" ht="15" customHeight="1">
      <x:c r="A277" s="7" t="str">
        <x:v>142</x:v>
      </x:c>
      <x:c r="B277" s="3" t="n">
        <x:v>1</x:v>
      </x:c>
      <x:c r="C277" s="3" t="str">
        <x:v>Deterministic Polynomial Factorization over Prime Fields</x:v>
      </x:c>
      <x:c r="D277" s="6" t="n">
        <x:v>60</x:v>
      </x:c>
      <x:c r="E277" s="3" t="n">
        <x:f>MAX(0,D277-5)</x:f>
        <x:v>55</x:v>
      </x:c>
      <x:c r="F277" s="3" t="n">
        <x:f>MIN(99,D277+5)</x:f>
        <x:v>65</x:v>
      </x:c>
      <x:c r="G277" s="3" t="n">
        <x:v>60</x:v>
      </x:c>
      <x:c r="H277" s="3" t="str">
        <x:v>Inherited below-threshold family estimate</x:v>
      </x:c>
      <x:c r="I277" s="3" t="str">
        <x:v>https://github.com/openai/math/blob/main/preprints/Deterministic-Polynomial-Factorization-over-Prime-Fields-October-4-2026/Deterministic-Polynomial-Factorization-over-Prime-Fields.pdf</x:v>
      </x:c>
      <x:c r="J277" s="3" t="str">
        <x:v>Assistant topic estimate from catalogue scope; not a proof audit or an official VibeMathed rating.</x:v>
      </x:c>
    </x:row>
    <x:row r="278" ht="15" customHeight="1">
      <x:c r="A278" s="7" t="str">
        <x:v>143</x:v>
      </x:c>
      <x:c r="B278" s="3" t="n">
        <x:v>1</x:v>
      </x:c>
      <x:c r="C278" s="3" t="str">
        <x:v>Uniform bounds for planar polynomial limit cycles</x:v>
      </x:c>
      <x:c r="D278" s="6" t="n">
        <x:v>75</x:v>
      </x:c>
      <x:c r="E278" s="3" t="n">
        <x:f>MAX(0,D278-5)</x:f>
        <x:v>70</x:v>
      </x:c>
      <x:c r="F278" s="3" t="n">
        <x:f>MIN(99,D278+5)</x:f>
        <x:v>80</x:v>
      </x:c>
      <x:c r="G278" s="3" t="n">
        <x:v>75</x:v>
      </x:c>
      <x:c r="H278" s="3" t="str">
        <x:v>Separate manuscript scope screening</x:v>
      </x:c>
      <x:c r="I278" s="3" t="str">
        <x:v>https://github.com/openai/math/blob/main/preprints/uniform-bounds-for-planar-polynomial-limit-cycles-September-24-2026/uniform-bounds-for-planar-polynomial-limit-cycles-September-24-2026.pdf</x:v>
      </x:c>
      <x:c r="J278" s="3" t="str">
        <x:v>Assistant topic estimate from catalogue scope; not a proof audit or an official VibeMathed rating.</x:v>
      </x:c>
    </x:row>
    <x:row r="279" ht="15" customHeight="1">
      <x:c r="A279" s="7" t="str">
        <x:v>143</x:v>
      </x:c>
      <x:c r="B279" s="3" t="n">
        <x:v>2</x:v>
      </x:c>
      <x:c r="C279" s="3" t="str">
        <x:v>Two limit cycles for quintic Liénard systems</x:v>
      </x:c>
      <x:c r="D279" s="6" t="n">
        <x:v>30</x:v>
      </x:c>
      <x:c r="E279" s="3" t="n">
        <x:f>MAX(0,D279-5)</x:f>
        <x:v>25</x:v>
      </x:c>
      <x:c r="F279" s="3" t="n">
        <x:f>MIN(99,D279+5)</x:f>
        <x:v>35</x:v>
      </x:c>
      <x:c r="G279" s="3" t="n">
        <x:v>75</x:v>
      </x:c>
      <x:c r="H279" s="3" t="str">
        <x:v>Separate manuscript scope screening</x:v>
      </x:c>
      <x:c r="I279" s="3" t="str">
        <x:v>https://github.com/openai/math/blob/main/preprints/two-limit-cycles-for-quintic-lienard-systems-September-24-2026/two-limit-cycles-for-quintic-lienard-systems-September-24-2026.pdf</x:v>
      </x:c>
      <x:c r="J279" s="3" t="str">
        <x:v>Assistant topic estimate from catalogue scope; not a proof audit or an official VibeMathed rating.</x:v>
      </x:c>
    </x:row>
    <x:row r="280" ht="15" customHeight="1">
      <x:c r="A280" s="7" t="str">
        <x:v>144</x:v>
      </x:c>
      <x:c r="B280" s="3" t="n">
        <x:v>1</x:v>
      </x:c>
      <x:c r="C280" s="3" t="str">
        <x:v>A smooth three-torus diffeomorphism with simple Lebesgue spectrum</x:v>
      </x:c>
      <x:c r="D280" s="6" t="n">
        <x:v>65</x:v>
      </x:c>
      <x:c r="E280" s="3" t="n">
        <x:f>MAX(0,D280-5)</x:f>
        <x:v>60</x:v>
      </x:c>
      <x:c r="F280" s="3" t="n">
        <x:f>MIN(99,D280+5)</x:f>
        <x:v>70</x:v>
      </x:c>
      <x:c r="G280" s="3" t="n">
        <x:v>65</x:v>
      </x:c>
      <x:c r="H280" s="3" t="str">
        <x:v>Separate manuscript scope screening</x:v>
      </x:c>
      <x:c r="I280" s="3" t="str">
        <x:v>https://github.com/openai/math/blob/main/preprints/A-smooth-three-torus-diffeomorphism-with-simple-Lebesgue-spectrum-September-23-2026/paper.pdf</x:v>
      </x:c>
      <x:c r="J280" s="3" t="str">
        <x:v>Assistant topic estimate from catalogue scope; not a proof audit or an official VibeMathed rating.</x:v>
      </x:c>
    </x:row>
    <x:row r="281" ht="15" customHeight="1">
      <x:c r="A281" s="7" t="str">
        <x:v>145</x:v>
      </x:c>
      <x:c r="B281" s="3" t="n">
        <x:v>1</x:v>
      </x:c>
      <x:c r="C281" s="3" t="str">
        <x:v>Rokhlin's multiple-mixing problem for one transformation</x:v>
      </x:c>
      <x:c r="D281" s="6" t="n">
        <x:v>65</x:v>
      </x:c>
      <x:c r="E281" s="3" t="n">
        <x:f>MAX(0,D281-5)</x:f>
        <x:v>60</x:v>
      </x:c>
      <x:c r="F281" s="3" t="n">
        <x:f>MIN(99,D281+5)</x:f>
        <x:v>70</x:v>
      </x:c>
      <x:c r="G281" s="3" t="n">
        <x:v>65</x:v>
      </x:c>
      <x:c r="H281" s="3" t="str">
        <x:v>Separate manuscript scope screening</x:v>
      </x:c>
      <x:c r="I281" s="3" t="str">
        <x:v>https://github.com/openai/math/blob/main/preprints/Rokhlins-multiple-mixing-problem-for-one-transformation-September-23-2026/paper.pdf</x:v>
      </x:c>
      <x:c r="J281" s="3" t="str">
        <x:v>Assistant topic estimate from catalogue scope; not a proof audit or an official VibeMathed rating.</x:v>
      </x:c>
    </x:row>
    <x:row r="282" ht="15" customHeight="1">
      <x:c r="A282" s="7" t="str">
        <x:v>146</x:v>
      </x:c>
      <x:c r="B282" s="3" t="n">
        <x:v>1</x:v>
      </x:c>
      <x:c r="C282" s="3" t="str">
        <x:v>Positive Metric Entropy for the Standard Map at Large Parameters</x:v>
      </x:c>
      <x:c r="D282" s="6" t="n">
        <x:v>60</x:v>
      </x:c>
      <x:c r="E282" s="3" t="n">
        <x:f>MAX(0,D282-5)</x:f>
        <x:v>55</x:v>
      </x:c>
      <x:c r="F282" s="3" t="n">
        <x:f>MIN(99,D282+5)</x:f>
        <x:v>65</x:v>
      </x:c>
      <x:c r="G282" s="3" t="n">
        <x:v>60</x:v>
      </x:c>
      <x:c r="H282" s="3" t="str">
        <x:v>Inherited below-threshold family estimate</x:v>
      </x:c>
      <x:c r="I282" s="3" t="str">
        <x:v>https://github.com/openai/math/blob/main/preprints/Positive-Metric-Entropy-for-the-Standard-Map-at-Large-Parameters-September-23-2026/paper.pdf</x:v>
      </x:c>
      <x:c r="J282" s="3" t="str">
        <x:v>Assistant topic estimate from catalogue scope; not a proof audit or an official VibeMathed rating.</x:v>
      </x:c>
    </x:row>
    <x:row r="283" ht="15" customHeight="1">
      <x:c r="A283" s="7" t="str">
        <x:v>147</x:v>
      </x:c>
      <x:c r="B283" s="3" t="n">
        <x:v>1</x:v>
      </x:c>
      <x:c r="C283" s="3" t="str">
        <x:v>Continuous Phase Foliations Create Analytic Caustic Collars</x:v>
      </x:c>
      <x:c r="D283" s="6" t="n">
        <x:v>60</x:v>
      </x:c>
      <x:c r="E283" s="3" t="n">
        <x:f>MAX(0,D283-5)</x:f>
        <x:v>55</x:v>
      </x:c>
      <x:c r="F283" s="3" t="n">
        <x:f>MIN(99,D283+5)</x:f>
        <x:v>65</x:v>
      </x:c>
      <x:c r="G283" s="3" t="n">
        <x:v>60</x:v>
      </x:c>
      <x:c r="H283" s="3" t="str">
        <x:v>Inherited below-threshold family estimate</x:v>
      </x:c>
      <x:c r="I283" s="3" t="str">
        <x:v>https://github.com/openai/math/blob/main/preprints/Continuous-Phase-Foliations-Create-Analytic-Caustic-Collars-September-24-2026/paper.pdf</x:v>
      </x:c>
      <x:c r="J283" s="3" t="str">
        <x:v>Assistant topic estimate from catalogue scope; not a proof audit or an official VibeMathed rating.</x:v>
      </x:c>
    </x:row>
    <x:row r="284" ht="15" customHeight="1">
      <x:c r="A284" s="7" t="str">
        <x:v>147</x:v>
      </x:c>
      <x:c r="B284" s="3" t="n">
        <x:v>2</x:v>
      </x:c>
      <x:c r="C284" s="3" t="str">
        <x:v>Rigidity of Smooth Billiards with a Continuous Caustic Collar</x:v>
      </x:c>
      <x:c r="D284" s="6" t="n">
        <x:v>60</x:v>
      </x:c>
      <x:c r="E284" s="3" t="n">
        <x:f>MAX(0,D284-5)</x:f>
        <x:v>55</x:v>
      </x:c>
      <x:c r="F284" s="3" t="n">
        <x:f>MIN(99,D284+5)</x:f>
        <x:v>65</x:v>
      </x:c>
      <x:c r="G284" s="3" t="n">
        <x:v>60</x:v>
      </x:c>
      <x:c r="H284" s="3" t="str">
        <x:v>Inherited below-threshold family estimate</x:v>
      </x:c>
      <x:c r="I284" s="3" t="str">
        <x:v>https://github.com/openai/math/blob/main/preprints/Rigidity-of-Smooth-Billiards-with-a-Continuous-Caustic-Collar-September-24-2026/paper.pdf</x:v>
      </x:c>
      <x:c r="J284" s="3" t="str">
        <x:v>Assistant topic estimate from catalogue scope; not a proof audit or an official VibeMathed rating.</x:v>
      </x:c>
    </x:row>
    <x:row r="285" ht="15" customHeight="1">
      <x:c r="A285" s="7" t="str">
        <x:v>148</x:v>
      </x:c>
      <x:c r="B285" s="3" t="n">
        <x:v>1</x:v>
      </x:c>
      <x:c r="C285" s="3" t="str">
        <x:v>The entropy-rate dimension formula for self-similar measures on the line</x:v>
      </x:c>
      <x:c r="D285" s="6" t="n">
        <x:v>50</x:v>
      </x:c>
      <x:c r="E285" s="3" t="n">
        <x:f>MAX(0,D285-5)</x:f>
        <x:v>45</x:v>
      </x:c>
      <x:c r="F285" s="3" t="n">
        <x:f>MIN(99,D285+5)</x:f>
        <x:v>55</x:v>
      </x:c>
      <x:c r="G285" s="3" t="n">
        <x:v>50</x:v>
      </x:c>
      <x:c r="H285" s="3" t="str">
        <x:v>Inherited below-threshold family estimate</x:v>
      </x:c>
      <x:c r="I285" s="3" t="str">
        <x:v>https://github.com/openai/math/blob/main/preprints/The-entropy-rate-dimension-formula-for-self-similar-measures-on-the-line-September-24-2026/main.pdf</x:v>
      </x:c>
      <x:c r="J285" s="3" t="str">
        <x:v>Assistant topic estimate from catalogue scope; not a proof audit or an official VibeMathed rating.</x:v>
      </x:c>
    </x:row>
    <x:row r="286" ht="15" customHeight="1">
      <x:c r="A286" s="7" t="str">
        <x:v>149</x:v>
      </x:c>
      <x:c r="B286" s="3" t="n">
        <x:v>1</x:v>
      </x:c>
      <x:c r="C286" s="3" t="str">
        <x:v>Uniform Permanence in Weakly Reversible Mass-Action Systems</x:v>
      </x:c>
      <x:c r="D286" s="6" t="n">
        <x:v>35</x:v>
      </x:c>
      <x:c r="E286" s="3" t="n">
        <x:f>MAX(0,D286-5)</x:f>
        <x:v>30</x:v>
      </x:c>
      <x:c r="F286" s="3" t="n">
        <x:f>MIN(99,D286+5)</x:f>
        <x:v>40</x:v>
      </x:c>
      <x:c r="G286" s="3" t="n">
        <x:v>35</x:v>
      </x:c>
      <x:c r="H286" s="3" t="str">
        <x:v>Inherited below-threshold family estimate</x:v>
      </x:c>
      <x:c r="I286" s="3" t="str">
        <x:v>https://github.com/openai/math/blob/main/preprints/Uniform-Permanence-in-Weakly-Reversible-Mass-Action-Systems-October-5-2026/permanence.pdf</x:v>
      </x:c>
      <x:c r="J286" s="3" t="str">
        <x:v>Assistant topic estimate from catalogue scope; not a proof audit or an official VibeMathed rating.</x:v>
      </x:c>
    </x:row>
    <x:row r="287" ht="15" customHeight="1">
      <x:c r="A287" s="7" t="str">
        <x:v>149</x:v>
      </x:c>
      <x:c r="B287" s="3" t="n">
        <x:v>2</x:v>
      </x:c>
      <x:c r="C287" s="3" t="str">
        <x:v>Boundedness and persistence of weakly reversible mass-action systems</x:v>
      </x:c>
      <x:c r="D287" s="6" t="n">
        <x:v>35</x:v>
      </x:c>
      <x:c r="E287" s="3" t="n">
        <x:f>MAX(0,D287-5)</x:f>
        <x:v>30</x:v>
      </x:c>
      <x:c r="F287" s="3" t="n">
        <x:f>MIN(99,D287+5)</x:f>
        <x:v>40</x:v>
      </x:c>
      <x:c r="G287" s="3" t="n">
        <x:v>35</x:v>
      </x:c>
      <x:c r="H287" s="3" t="str">
        <x:v>Inherited below-threshold family estimate</x:v>
      </x:c>
      <x:c r="I287" s="3" t="str">
        <x:v>https://github.com/openai/math/blob/main/preprints/Boundedness-and-persistence-of-weakly-reversible-mass-action-systems-September-25-2026/paper.pdf</x:v>
      </x:c>
      <x:c r="J287" s="3" t="str">
        <x:v>Assistant topic estimate from catalogue scope; not a proof audit or an official VibeMathed rating.</x:v>
      </x:c>
    </x:row>
    <x:row r="288" ht="15" customHeight="1">
      <x:c r="A288" s="7" t="str">
        <x:v>150</x:v>
      </x:c>
      <x:c r="B288" s="3" t="n">
        <x:v>1</x:v>
      </x:c>
      <x:c r="C288" s="3" t="str">
        <x:v>Weak mixing of triangular billiards with an irrational angle</x:v>
      </x:c>
      <x:c r="D288" s="6" t="n">
        <x:v>45</x:v>
      </x:c>
      <x:c r="E288" s="3" t="n">
        <x:f>MAX(0,D288-5)</x:f>
        <x:v>40</x:v>
      </x:c>
      <x:c r="F288" s="3" t="n">
        <x:f>MIN(99,D288+5)</x:f>
        <x:v>50</x:v>
      </x:c>
      <x:c r="G288" s="3" t="n">
        <x:v>45</x:v>
      </x:c>
      <x:c r="H288" s="3" t="str">
        <x:v>Inherited below-threshold family estimate</x:v>
      </x:c>
      <x:c r="I288" s="3" t="str">
        <x:v>https://github.com/openai/math/blob/main/preprints/Weak-mixing-of-triangular-billiards-with-an-irrational-angle-October-5-2026/weak-mixing-triangular-billiards.pdf</x:v>
      </x:c>
      <x:c r="J288" s="3" t="str">
        <x:v>Assistant topic estimate from catalogue scope; not a proof audit or an official VibeMathed rating.</x:v>
      </x:c>
    </x:row>
    <x:row r="289" ht="15" customHeight="1">
      <x:c r="A289" s="7" t="str">
        <x:v>150</x:v>
      </x:c>
      <x:c r="B289" s="3" t="n">
        <x:v>2</x:v>
      </x:c>
      <x:c r="C289" s="3" t="str">
        <x:v>Ergodicity of triangular billiards with an irrational angle</x:v>
      </x:c>
      <x:c r="D289" s="6" t="n">
        <x:v>45</x:v>
      </x:c>
      <x:c r="E289" s="3" t="n">
        <x:f>MAX(0,D289-5)</x:f>
        <x:v>40</x:v>
      </x:c>
      <x:c r="F289" s="3" t="n">
        <x:f>MIN(99,D289+5)</x:f>
        <x:v>50</x:v>
      </x:c>
      <x:c r="G289" s="3" t="n">
        <x:v>45</x:v>
      </x:c>
      <x:c r="H289" s="3" t="str">
        <x:v>Inherited below-threshold family estimate</x:v>
      </x:c>
      <x:c r="I289" s="3" t="str">
        <x:v>https://github.com/openai/math/blob/main/preprints/Ergodicity-of-triangular-billiards-with-an-irrational-angle-September-25-2026/Ergodicity-of-triangular-billiards-with-an-irrational-angle-September-25-2026.pdf</x:v>
      </x:c>
      <x:c r="J289" s="3" t="str">
        <x:v>Assistant topic estimate from catalogue scope; not a proof audit or an official VibeMathed rating.</x:v>
      </x:c>
    </x:row>
    <x:row r="290" ht="15" customHeight="1">
      <x:c r="A290" s="7" t="str">
        <x:v>151</x:v>
      </x:c>
      <x:c r="B290" s="3" t="n">
        <x:v>1</x:v>
      </x:c>
      <x:c r="C290" s="3" t="str">
        <x:v>A C^1 Counterexample to the Entropy Conjecture</x:v>
      </x:c>
      <x:c r="D290" s="6" t="n">
        <x:v>40</x:v>
      </x:c>
      <x:c r="E290" s="3" t="n">
        <x:f>MAX(0,D290-5)</x:f>
        <x:v>35</x:v>
      </x:c>
      <x:c r="F290" s="3" t="n">
        <x:f>MIN(99,D290+5)</x:f>
        <x:v>45</x:v>
      </x:c>
      <x:c r="G290" s="3" t="n">
        <x:v>40</x:v>
      </x:c>
      <x:c r="H290" s="3" t="str">
        <x:v>Inherited below-threshold family estimate</x:v>
      </x:c>
      <x:c r="I290" s="3" t="str">
        <x:v>https://github.com/openai/math/blob/main/preprints/A-C1-Counterexample-to-the-Entropy-Conjecture-September-25-2026/article.pdf</x:v>
      </x:c>
      <x:c r="J290" s="3" t="str">
        <x:v>Assistant topic estimate from catalogue scope; not a proof audit or an official VibeMathed rating.</x:v>
      </x:c>
    </x:row>
    <x:row r="291" ht="15" customHeight="1">
      <x:c r="A291" s="7" t="str">
        <x:v>152</x:v>
      </x:c>
      <x:c r="B291" s="3" t="n">
        <x:v>1</x:v>
      </x:c>
      <x:c r="C291" s="3" t="str">
        <x:v>A zero-entropy system without a smooth positive-volume model</x:v>
      </x:c>
      <x:c r="D291" s="6" t="n">
        <x:v>35</x:v>
      </x:c>
      <x:c r="E291" s="3" t="n">
        <x:f>MAX(0,D291-5)</x:f>
        <x:v>30</x:v>
      </x:c>
      <x:c r="F291" s="3" t="n">
        <x:f>MIN(99,D291+5)</x:f>
        <x:v>40</x:v>
      </x:c>
      <x:c r="G291" s="3" t="n">
        <x:v>35</x:v>
      </x:c>
      <x:c r="H291" s="3" t="str">
        <x:v>Inherited below-threshold family estimate</x:v>
      </x:c>
      <x:c r="I291" s="3" t="str">
        <x:v>https://github.com/openai/math/blob/main/preprints/A-finite-entropy-system-without-a-smooth-positive-volume-model-September-25-2026/paper.pdf</x:v>
      </x:c>
      <x:c r="J291" s="3" t="str">
        <x:v>Assistant topic estimate from catalogue scope; not a proof audit or an official VibeMathed rating.</x:v>
      </x:c>
    </x:row>
    <x:row r="292" ht="15" customHeight="1">
      <x:c r="A292" s="7" t="str">
        <x:v>153</x:v>
      </x:c>
      <x:c r="B292" s="3" t="n">
        <x:v>1</x:v>
      </x:c>
      <x:c r="C292" s="3" t="str">
        <x:v>Arithmetic classification and non-Pisot singularity for Bernoulli convolutions</x:v>
      </x:c>
      <x:c r="D292" s="6" t="n">
        <x:v>55</x:v>
      </x:c>
      <x:c r="E292" s="3" t="n">
        <x:f>MAX(0,D292-5)</x:f>
        <x:v>50</x:v>
      </x:c>
      <x:c r="F292" s="3" t="n">
        <x:f>MIN(99,D292+5)</x:f>
        <x:v>60</x:v>
      </x:c>
      <x:c r="G292" s="3" t="n">
        <x:v>55</x:v>
      </x:c>
      <x:c r="H292" s="3" t="str">
        <x:v>Inherited below-threshold family estimate</x:v>
      </x:c>
      <x:c r="I292" s="3" t="str">
        <x:v>https://github.com/openai/math/blob/main/preprints/Arithmetic-classification-and-non-Pisot-singularity-for-Bernoulli-convolutions-October-3-2026/paper.pdf</x:v>
      </x:c>
      <x:c r="J292" s="3" t="str">
        <x:v>Assistant topic estimate from catalogue scope; not a proof audit or an official VibeMathed rating.</x:v>
      </x:c>
    </x:row>
    <x:row r="293" ht="15" customHeight="1">
      <x:c r="A293" s="7" t="str">
        <x:v>154</x:v>
      </x:c>
      <x:c r="B293" s="3" t="n">
        <x:v>1</x:v>
      </x:c>
      <x:c r="C293" s="3" t="str">
        <x:v>Pointwise Multiple Ergodic Averages for Mixing Transformations</x:v>
      </x:c>
      <x:c r="D293" s="6" t="n">
        <x:v>50</x:v>
      </x:c>
      <x:c r="E293" s="3" t="n">
        <x:f>MAX(0,D293-5)</x:f>
        <x:v>45</x:v>
      </x:c>
      <x:c r="F293" s="3" t="n">
        <x:f>MIN(99,D293+5)</x:f>
        <x:v>55</x:v>
      </x:c>
      <x:c r="G293" s="3" t="n">
        <x:v>50</x:v>
      </x:c>
      <x:c r="H293" s="3" t="str">
        <x:v>Inherited below-threshold family estimate</x:v>
      </x:c>
      <x:c r="I293" s="3" t="str">
        <x:v>https://github.com/openai/math/blob/main/preprints/Pointwise-Multiple-Ergodic-Averages-for-Mixing-Transformations-October-4-2026/multiple-ergodic-averages.pdf</x:v>
      </x:c>
      <x:c r="J293" s="3" t="str">
        <x:v>Assistant topic estimate from catalogue scope; not a proof audit or an official VibeMathed rating.</x:v>
      </x:c>
    </x:row>
    <x:row r="294" ht="15" customHeight="1">
      <x:c r="A294" s="7" t="str">
        <x:v>154</x:v>
      </x:c>
      <x:c r="B294" s="3" t="n">
        <x:v>2</x:v>
      </x:c>
      <x:c r="C294" s="3" t="str">
        <x:v>Pointwise convergence of fourfold ergodic averages for mixing transformations</x:v>
      </x:c>
      <x:c r="D294" s="6" t="n">
        <x:v>50</x:v>
      </x:c>
      <x:c r="E294" s="3" t="n">
        <x:f>MAX(0,D294-5)</x:f>
        <x:v>45</x:v>
      </x:c>
      <x:c r="F294" s="3" t="n">
        <x:f>MIN(99,D294+5)</x:f>
        <x:v>55</x:v>
      </x:c>
      <x:c r="G294" s="3" t="n">
        <x:v>50</x:v>
      </x:c>
      <x:c r="H294" s="3" t="str">
        <x:v>Inherited below-threshold family estimate</x:v>
      </x:c>
      <x:c r="I294" s="3" t="str">
        <x:v>https://github.com/openai/math/blob/main/preprints/Pointwise-convergence-of-fourfold-ergodic-averages-for-mixing-transformations-October-4-2026/fourfold-ergodic-averages.pdf</x:v>
      </x:c>
      <x:c r="J294" s="3" t="str">
        <x:v>Assistant topic estimate from catalogue scope; not a proof audit or an official VibeMathed rating.</x:v>
      </x:c>
    </x:row>
    <x:row r="295" ht="15" customHeight="1">
      <x:c r="A295" s="7" t="str">
        <x:v>154</x:v>
      </x:c>
      <x:c r="B295" s="3" t="n">
        <x:v>3</x:v>
      </x:c>
      <x:c r="C295" s="3" t="str">
        <x:v>Triple ergodic averages with distinct integer slopes</x:v>
      </x:c>
      <x:c r="D295" s="6" t="n">
        <x:v>50</x:v>
      </x:c>
      <x:c r="E295" s="3" t="n">
        <x:f>MAX(0,D295-5)</x:f>
        <x:v>45</x:v>
      </x:c>
      <x:c r="F295" s="3" t="n">
        <x:f>MIN(99,D295+5)</x:f>
        <x:v>55</x:v>
      </x:c>
      <x:c r="G295" s="3" t="n">
        <x:v>50</x:v>
      </x:c>
      <x:c r="H295" s="3" t="str">
        <x:v>Inherited below-threshold family estimate</x:v>
      </x:c>
      <x:c r="I295" s="3" t="str">
        <x:v>https://github.com/openai/math/blob/main/preprints/Triple-ergodic-averages-with-distinct-integer-slopes-October-4-2026/triple-ergodic-distinct-slopes.pdf</x:v>
      </x:c>
      <x:c r="J295" s="3" t="str">
        <x:v>Assistant topic estimate from catalogue scope; not a proof audit or an official VibeMathed rating.</x:v>
      </x:c>
    </x:row>
    <x:row r="296" ht="15" customHeight="1">
      <x:c r="A296" s="7" t="str">
        <x:v>154</x:v>
      </x:c>
      <x:c r="B296" s="3" t="n">
        <x:v>4</x:v>
      </x:c>
      <x:c r="C296" s="3" t="str">
        <x:v>Pointwise convergence of triple ergodic averages for mixing transformations</x:v>
      </x:c>
      <x:c r="D296" s="6" t="n">
        <x:v>50</x:v>
      </x:c>
      <x:c r="E296" s="3" t="n">
        <x:f>MAX(0,D296-5)</x:f>
        <x:v>45</x:v>
      </x:c>
      <x:c r="F296" s="3" t="n">
        <x:f>MIN(99,D296+5)</x:f>
        <x:v>55</x:v>
      </x:c>
      <x:c r="G296" s="3" t="n">
        <x:v>50</x:v>
      </x:c>
      <x:c r="H296" s="3" t="str">
        <x:v>Inherited below-threshold family estimate</x:v>
      </x:c>
      <x:c r="I296" s="3" t="str">
        <x:v>https://github.com/openai/math/blob/main/preprints/Pointwise-convergence-of-triple-ergodic-averages-for-mixing-transformations-October-4-2026/pointwise-triple-ergodic-averages-mixing-transformations.pdf</x:v>
      </x:c>
      <x:c r="J296" s="3" t="str">
        <x:v>Assistant topic estimate from catalogue scope; not a proof audit or an official VibeMathed rating.</x:v>
      </x:c>
    </x:row>
    <x:row r="297" ht="15" customHeight="1">
      <x:c r="A297" s="7" t="str">
        <x:v>155</x:v>
      </x:c>
      <x:c r="B297" s="3" t="n">
        <x:v>1</x:v>
      </x:c>
      <x:c r="C297" s="3" t="str">
        <x:v>A translational tile with no fully periodic tiling in dimension three</x:v>
      </x:c>
      <x:c r="D297" s="6" t="n">
        <x:v>55</x:v>
      </x:c>
      <x:c r="E297" s="3" t="n">
        <x:f>MAX(0,D297-5)</x:f>
        <x:v>50</x:v>
      </x:c>
      <x:c r="F297" s="3" t="n">
        <x:f>MIN(99,D297+5)</x:f>
        <x:v>60</x:v>
      </x:c>
      <x:c r="G297" s="3" t="n">
        <x:v>55</x:v>
      </x:c>
      <x:c r="H297" s="3" t="str">
        <x:v>Inherited below-threshold family estimate</x:v>
      </x:c>
      <x:c r="I297" s="3" t="str">
        <x:v>https://github.com/openai/math/blob/main/preprints/A-translational-tile-with-no-fully-periodic-tiling-in-dimension-three-September-23-2026/paper.pdf</x:v>
      </x:c>
      <x:c r="J297" s="3" t="str">
        <x:v>Assistant topic estimate from catalogue scope; not a proof audit or an official VibeMathed rating.</x:v>
      </x:c>
    </x:row>
    <x:row r="298" ht="15" customHeight="1">
      <x:c r="A298" s="7" t="str">
        <x:v>156</x:v>
      </x:c>
      <x:c r="B298" s="3" t="n">
        <x:v>1</x:v>
      </x:c>
      <x:c r="C298" s="3" t="str">
        <x:v>A nine-dimensional counterexample to Borsuk's covering assertion</x:v>
      </x:c>
      <x:c r="D298" s="6" t="n">
        <x:v>55</x:v>
      </x:c>
      <x:c r="E298" s="3" t="n">
        <x:f>MAX(0,D298-5)</x:f>
        <x:v>50</x:v>
      </x:c>
      <x:c r="F298" s="3" t="n">
        <x:f>MIN(99,D298+5)</x:f>
        <x:v>60</x:v>
      </x:c>
      <x:c r="G298" s="3" t="n">
        <x:v>55</x:v>
      </x:c>
      <x:c r="H298" s="3" t="str">
        <x:v>Inherited below-threshold family estimate</x:v>
      </x:c>
      <x:c r="I298" s="3" t="str">
        <x:v>https://github.com/openai/math/blob/main/preprints/A-nine-dimensional-counterexample-to-Borsuks-covering-assertion-September-23-2026/paper.pdf</x:v>
      </x:c>
      <x:c r="J298" s="3" t="str">
        <x:v>Assistant topic estimate from catalogue scope; not a proof audit or an official VibeMathed rating.</x:v>
      </x:c>
    </x:row>
    <x:row r="299" ht="15" customHeight="1">
      <x:c r="A299" s="7" t="str">
        <x:v>157</x:v>
      </x:c>
      <x:c r="B299" s="3" t="n">
        <x:v>1</x:v>
      </x:c>
      <x:c r="C299" s="3" t="str">
        <x:v>A counterexample to Hadwiger's conjecture</x:v>
      </x:c>
      <x:c r="D299" s="6" t="n">
        <x:v>65</x:v>
      </x:c>
      <x:c r="E299" s="3" t="n">
        <x:f>MAX(0,D299-5)</x:f>
        <x:v>60</x:v>
      </x:c>
      <x:c r="F299" s="3" t="n">
        <x:f>MIN(99,D299+5)</x:f>
        <x:v>70</x:v>
      </x:c>
      <x:c r="G299" s="3" t="n">
        <x:v>65</x:v>
      </x:c>
      <x:c r="H299" s="3" t="str">
        <x:v>Separate manuscript scope screening</x:v>
      </x:c>
      <x:c r="I299" s="3" t="str">
        <x:v>https://github.com/openai/math/blob/main/preprints/A-counterexample-to-Hadwigers-conjecture-September-23-2026/paper.pdf</x:v>
      </x:c>
      <x:c r="J299" s="3" t="str">
        <x:v>Assistant topic estimate from catalogue scope; not a proof audit or an official VibeMathed rating.</x:v>
      </x:c>
    </x:row>
    <x:row r="300" ht="15" customHeight="1">
      <x:c r="A300" s="7" t="str">
        <x:v>157</x:v>
      </x:c>
      <x:c r="B300" s="3" t="n">
        <x:v>2</x:v>
      </x:c>
      <x:c r="C300" s="3" t="str">
        <x:v>A counterexample to the Colin de Verdière chromatic conjecture</x:v>
      </x:c>
      <x:c r="D300" s="6" t="n">
        <x:v>45</x:v>
      </x:c>
      <x:c r="E300" s="3" t="n">
        <x:f>MAX(0,D300-5)</x:f>
        <x:v>40</x:v>
      </x:c>
      <x:c r="F300" s="3" t="n">
        <x:f>MIN(99,D300+5)</x:f>
        <x:v>50</x:v>
      </x:c>
      <x:c r="G300" s="3" t="n">
        <x:v>65</x:v>
      </x:c>
      <x:c r="H300" s="3" t="str">
        <x:v>Separate manuscript scope screening</x:v>
      </x:c>
      <x:c r="I300" s="3" t="str">
        <x:v>https://github.com/openai/math/blob/main/preprints/A-counterexample-to-the-Colin-de-Verdiere-chromatic-conjecture-September-23-2026/paper.pdf</x:v>
      </x:c>
      <x:c r="J300" s="3" t="str">
        <x:v>Assistant topic estimate from catalogue scope; not a proof audit or an official VibeMathed rating.</x:v>
      </x:c>
    </x:row>
    <x:row r="301" ht="15" customHeight="1">
      <x:c r="A301" s="7" t="str">
        <x:v>157</x:v>
      </x:c>
      <x:c r="B301" s="3" t="n">
        <x:v>3</x:v>
      </x:c>
      <x:c r="C301" s="3" t="str">
        <x:v>A linear list-coloring bound in terms of the Hadwiger number</x:v>
      </x:c>
      <x:c r="D301" s="6" t="n">
        <x:v>55</x:v>
      </x:c>
      <x:c r="E301" s="3" t="n">
        <x:f>MAX(0,D301-5)</x:f>
        <x:v>50</x:v>
      </x:c>
      <x:c r="F301" s="3" t="n">
        <x:f>MIN(99,D301+5)</x:f>
        <x:v>60</x:v>
      </x:c>
      <x:c r="G301" s="3" t="n">
        <x:v>65</x:v>
      </x:c>
      <x:c r="H301" s="3" t="str">
        <x:v>Separate manuscript scope screening</x:v>
      </x:c>
      <x:c r="I301" s="3" t="str">
        <x:v>https://github.com/openai/math/blob/main/preprints/A-linear-list-coloring-bound-in-terms-of-the-Hadwiger-number-September-23-2026/paper.pdf</x:v>
      </x:c>
      <x:c r="J301" s="3" t="str">
        <x:v>Assistant topic estimate from catalogue scope; not a proof audit or an official VibeMathed rating.</x:v>
      </x:c>
    </x:row>
    <x:row r="302" ht="15" customHeight="1">
      <x:c r="A302" s="7" t="str">
        <x:v>158</x:v>
      </x:c>
      <x:c r="B302" s="3" t="n">
        <x:v>1</x:v>
      </x:c>
      <x:c r="C302" s="3" t="str">
        <x:v>The Euclidean plane is not five-colorable</x:v>
      </x:c>
      <x:c r="D302" s="6" t="n">
        <x:v>60</x:v>
      </x:c>
      <x:c r="E302" s="3" t="n">
        <x:f>MAX(0,D302-5)</x:f>
        <x:v>55</x:v>
      </x:c>
      <x:c r="F302" s="3" t="n">
        <x:f>MIN(99,D302+5)</x:f>
        <x:v>65</x:v>
      </x:c>
      <x:c r="G302" s="3" t="n">
        <x:v>60</x:v>
      </x:c>
      <x:c r="H302" s="3" t="str">
        <x:v>Inherited below-threshold family estimate</x:v>
      </x:c>
      <x:c r="I302" s="3" t="str">
        <x:v>https://github.com/openai/math/blob/main/preprints/The-Euclidean-plane-is-not-five-colorable-September-23-2026/paper.pdf</x:v>
      </x:c>
      <x:c r="J302" s="3" t="str">
        <x:v>Assistant topic estimate from catalogue scope; not a proof audit or an official VibeMathed rating.</x:v>
      </x:c>
    </x:row>
    <x:row r="303" ht="15" customHeight="1">
      <x:c r="A303" s="7" t="str">
        <x:v>159</x:v>
      </x:c>
      <x:c r="B303" s="3" t="n">
        <x:v>1</x:v>
      </x:c>
      <x:c r="C303" s="3" t="str">
        <x:v>Quasipolynomial Bounds for Arithmetic Progressions</x:v>
      </x:c>
      <x:c r="D303" s="6" t="n">
        <x:v>70</x:v>
      </x:c>
      <x:c r="E303" s="3" t="n">
        <x:f>MAX(0,D303-5)</x:f>
        <x:v>65</x:v>
      </x:c>
      <x:c r="F303" s="3" t="n">
        <x:f>MIN(99,D303+5)</x:f>
        <x:v>75</x:v>
      </x:c>
      <x:c r="G303" s="3" t="n">
        <x:v>70</x:v>
      </x:c>
      <x:c r="H303" s="3" t="str">
        <x:v>Separate manuscript scope screening</x:v>
      </x:c>
      <x:c r="I303" s="3" t="str">
        <x:v>https://github.com/openai/math/blob/main/preprints/Quasipolynomial-Bounds-for-Arithmetic-Progressions-September-23-2026/paper.pdf</x:v>
      </x:c>
      <x:c r="J303" s="3" t="str">
        <x:v>Assistant topic estimate from catalogue scope; not a proof audit or an official VibeMathed rating.</x:v>
      </x:c>
    </x:row>
    <x:row r="304" ht="15" customHeight="1">
      <x:c r="A304" s="7" t="str">
        <x:v>160</x:v>
      </x:c>
      <x:c r="B304" s="3" t="n">
        <x:v>1</x:v>
      </x:c>
      <x:c r="C304" s="3" t="str">
        <x:v>Quantitative Superexponential Bounds for van der Waerden Numbers</x:v>
      </x:c>
      <x:c r="D304" s="6" t="n">
        <x:v>40</x:v>
      </x:c>
      <x:c r="E304" s="3" t="n">
        <x:f>MAX(0,D304-5)</x:f>
        <x:v>35</x:v>
      </x:c>
      <x:c r="F304" s="3" t="n">
        <x:f>MIN(99,D304+5)</x:f>
        <x:v>45</x:v>
      </x:c>
      <x:c r="G304" s="3" t="n">
        <x:v>40</x:v>
      </x:c>
      <x:c r="H304" s="3" t="str">
        <x:v>Inherited below-threshold family estimate</x:v>
      </x:c>
      <x:c r="I304" s="3" t="str">
        <x:v>https://github.com/openai/math/blob/main/preprints/Quantitative-Superexponential-Bounds-for-van-der-Waerden-Numbers-September-23-2026/paper.pdf</x:v>
      </x:c>
      <x:c r="J304" s="3" t="str">
        <x:v>Assistant topic estimate from catalogue scope; not a proof audit or an official VibeMathed rating.</x:v>
      </x:c>
    </x:row>
    <x:row r="305" ht="15" customHeight="1">
      <x:c r="A305" s="7" t="str">
        <x:v>161</x:v>
      </x:c>
      <x:c r="B305" s="3" t="n">
        <x:v>1</x:v>
      </x:c>
      <x:c r="C305" s="3" t="str">
        <x:v>A counterexample to Sidorenko's conjecture</x:v>
      </x:c>
      <x:c r="D305" s="6" t="n">
        <x:v>60</x:v>
      </x:c>
      <x:c r="E305" s="3" t="n">
        <x:f>MAX(0,D305-5)</x:f>
        <x:v>55</x:v>
      </x:c>
      <x:c r="F305" s="3" t="n">
        <x:f>MIN(99,D305+5)</x:f>
        <x:v>65</x:v>
      </x:c>
      <x:c r="G305" s="3" t="n">
        <x:v>60</x:v>
      </x:c>
      <x:c r="H305" s="3" t="str">
        <x:v>Inherited below-threshold family estimate</x:v>
      </x:c>
      <x:c r="I305" s="3" t="str">
        <x:v>https://github.com/openai/math/blob/main/preprints/A-counterexample-to-Sidorenkos-conjecture-September-23-2026/paper.pdf</x:v>
      </x:c>
      <x:c r="J305" s="3" t="str">
        <x:v>Assistant topic estimate from catalogue scope; not a proof audit or an official VibeMathed rating.</x:v>
      </x:c>
    </x:row>
    <x:row r="306" ht="15" customHeight="1">
      <x:c r="A306" s="7" t="str">
        <x:v>162</x:v>
      </x:c>
      <x:c r="B306" s="3" t="n">
        <x:v>1</x:v>
      </x:c>
      <x:c r="C306" s="3" t="str">
        <x:v>Balanced counterexamples to Ryser's conjecture at prime orders</x:v>
      </x:c>
      <x:c r="D306" s="6" t="n">
        <x:v>50</x:v>
      </x:c>
      <x:c r="E306" s="3" t="n">
        <x:f>MAX(0,D306-5)</x:f>
        <x:v>45</x:v>
      </x:c>
      <x:c r="F306" s="3" t="n">
        <x:f>MIN(99,D306+5)</x:f>
        <x:v>55</x:v>
      </x:c>
      <x:c r="G306" s="3" t="n">
        <x:v>50</x:v>
      </x:c>
      <x:c r="H306" s="3" t="str">
        <x:v>Inherited below-threshold family estimate</x:v>
      </x:c>
      <x:c r="I306" s="3" t="str">
        <x:v>https://github.com/openai/math/blob/main/preprints/Balanced-Counterexamples-to-Rysers-Conjecture-at-Prime-Orders-September-27-2026/paper.pdf</x:v>
      </x:c>
      <x:c r="J306" s="3" t="str">
        <x:v>Assistant topic estimate from catalogue scope; not a proof audit or an official VibeMathed rating.</x:v>
      </x:c>
    </x:row>
    <x:row r="307" ht="15" customHeight="1">
      <x:c r="A307" s="7" t="str">
        <x:v>162</x:v>
      </x:c>
      <x:c r="B307" s="3" t="n">
        <x:v>2</x:v>
      </x:c>
      <x:c r="C307" s="3" t="str">
        <x:v>A counterexample to Ryser's covering conjecture</x:v>
      </x:c>
      <x:c r="D307" s="6" t="n">
        <x:v>50</x:v>
      </x:c>
      <x:c r="E307" s="3" t="n">
        <x:f>MAX(0,D307-5)</x:f>
        <x:v>45</x:v>
      </x:c>
      <x:c r="F307" s="3" t="n">
        <x:f>MIN(99,D307+5)</x:f>
        <x:v>55</x:v>
      </x:c>
      <x:c r="G307" s="3" t="n">
        <x:v>50</x:v>
      </x:c>
      <x:c r="H307" s="3" t="str">
        <x:v>Inherited below-threshold family estimate</x:v>
      </x:c>
      <x:c r="I307" s="3" t="str">
        <x:v>https://github.com/openai/math/blob/main/preprints/A-Counterexample-to-Rysers-Covering-Conjecture-September-23-2026/paper.pdf</x:v>
      </x:c>
      <x:c r="J307" s="3" t="str">
        <x:v>Assistant topic estimate from catalogue scope; not a proof audit or an official VibeMathed rating.</x:v>
      </x:c>
    </x:row>
    <x:row r="308" ht="15" customHeight="1">
      <x:c r="A308" s="7" t="str">
        <x:v>164</x:v>
      </x:c>
      <x:c r="B308" s="3" t="n">
        <x:v>1</x:v>
      </x:c>
      <x:c r="C308" s="3" t="str">
        <x:v>Monochromatic finite sums and products in the positive integers</x:v>
      </x:c>
      <x:c r="D308" s="6" t="n">
        <x:v>45</x:v>
      </x:c>
      <x:c r="E308" s="3" t="n">
        <x:f>MAX(0,D308-5)</x:f>
        <x:v>40</x:v>
      </x:c>
      <x:c r="F308" s="3" t="n">
        <x:f>MIN(99,D308+5)</x:f>
        <x:v>50</x:v>
      </x:c>
      <x:c r="G308" s="3" t="n">
        <x:v>45</x:v>
      </x:c>
      <x:c r="H308" s="3" t="str">
        <x:v>Inherited below-threshold family estimate</x:v>
      </x:c>
      <x:c r="I308" s="3" t="str">
        <x:v>https://github.com/openai/math/blob/main/preprints/Monochromatic-finite-sums-and-products-in-the-positive-integers-September-23-2026/paper.pdf</x:v>
      </x:c>
      <x:c r="J308" s="3" t="str">
        <x:v>Assistant topic estimate from catalogue scope; not a proof audit or an official VibeMathed rating.</x:v>
      </x:c>
    </x:row>
    <x:row r="309" ht="15" customHeight="1">
      <x:c r="A309" s="7" t="str">
        <x:v>165</x:v>
      </x:c>
      <x:c r="B309" s="3" t="n">
        <x:v>1</x:v>
      </x:c>
      <x:c r="C309" s="3" t="str">
        <x:v>The crossing number of complete graphs</x:v>
      </x:c>
      <x:c r="D309" s="6" t="n">
        <x:v>50</x:v>
      </x:c>
      <x:c r="E309" s="3" t="n">
        <x:f>MAX(0,D309-5)</x:f>
        <x:v>45</x:v>
      </x:c>
      <x:c r="F309" s="3" t="n">
        <x:f>MIN(99,D309+5)</x:f>
        <x:v>55</x:v>
      </x:c>
      <x:c r="G309" s="3" t="n">
        <x:v>50</x:v>
      </x:c>
      <x:c r="H309" s="3" t="str">
        <x:v>Inherited below-threshold family estimate</x:v>
      </x:c>
      <x:c r="I309" s="3" t="str">
        <x:v>https://github.com/openai/math/blob/main/preprints/The-crossing-number-of-complete-graphs-September-23-2026/paper.pdf</x:v>
      </x:c>
      <x:c r="J309" s="3" t="str">
        <x:v>Assistant topic estimate from catalogue scope; not a proof audit or an official VibeMathed rating.</x:v>
      </x:c>
    </x:row>
    <x:row r="310" ht="15" customHeight="1">
      <x:c r="A310" s="7" t="str">
        <x:v>165</x:v>
      </x:c>
      <x:c r="B310" s="3" t="n">
        <x:v>2</x:v>
      </x:c>
      <x:c r="C310" s="3" t="str">
        <x:v>The crossing number of complete bipartite graphs</x:v>
      </x:c>
      <x:c r="D310" s="6" t="n">
        <x:v>50</x:v>
      </x:c>
      <x:c r="E310" s="3" t="n">
        <x:f>MAX(0,D310-5)</x:f>
        <x:v>45</x:v>
      </x:c>
      <x:c r="F310" s="3" t="n">
        <x:f>MIN(99,D310+5)</x:f>
        <x:v>55</x:v>
      </x:c>
      <x:c r="G310" s="3" t="n">
        <x:v>50</x:v>
      </x:c>
      <x:c r="H310" s="3" t="str">
        <x:v>Inherited below-threshold family estimate</x:v>
      </x:c>
      <x:c r="I310" s="3" t="str">
        <x:v>https://github.com/openai/math/blob/main/preprints/The-crossing-number-of-complete-bipartite-graphs-September-23-2026/paper.pdf</x:v>
      </x:c>
      <x:c r="J310" s="3" t="str">
        <x:v>Assistant topic estimate from catalogue scope; not a proof audit or an official VibeMathed rating.</x:v>
      </x:c>
    </x:row>
    <x:row r="311" ht="15" customHeight="1">
      <x:c r="A311" s="7" t="str">
        <x:v>166</x:v>
      </x:c>
      <x:c r="B311" s="3" t="n">
        <x:v>1</x:v>
      </x:c>
      <x:c r="C311" s="3" t="str">
        <x:v>The higher-dimensional Erdős distinct-distances conjecture</x:v>
      </x:c>
      <x:c r="D311" s="6" t="n">
        <x:v>55</x:v>
      </x:c>
      <x:c r="E311" s="3" t="n">
        <x:f>MAX(0,D311-5)</x:f>
        <x:v>50</x:v>
      </x:c>
      <x:c r="F311" s="3" t="n">
        <x:f>MIN(99,D311+5)</x:f>
        <x:v>60</x:v>
      </x:c>
      <x:c r="G311" s="3" t="n">
        <x:v>55</x:v>
      </x:c>
      <x:c r="H311" s="3" t="str">
        <x:v>Inherited below-threshold family estimate</x:v>
      </x:c>
      <x:c r="I311" s="3" t="str">
        <x:v>https://github.com/openai/math/blob/main/preprints/The-higher-dimensional-Erdos-distinct-distances-conjecture-September-23-2026/paper.pdf</x:v>
      </x:c>
      <x:c r="J311" s="3" t="str">
        <x:v>Assistant topic estimate from catalogue scope; not a proof audit or an official VibeMathed rating.</x:v>
      </x:c>
    </x:row>
    <x:row r="312" ht="15" customHeight="1">
      <x:c r="A312" s="7" t="str">
        <x:v>167</x:v>
      </x:c>
      <x:c r="B312" s="3" t="n">
        <x:v>1</x:v>
      </x:c>
      <x:c r="C312" s="3" t="str">
        <x:v>The weak pinned planar distance theorem</x:v>
      </x:c>
      <x:c r="D312" s="6" t="n">
        <x:v>40</x:v>
      </x:c>
      <x:c r="E312" s="3" t="n">
        <x:f>D312</x:f>
        <x:v>40</x:v>
      </x:c>
      <x:c r="F312" s="3" t="n">
        <x:f>D312</x:f>
        <x:v>40</x:v>
      </x:c>
      <x:c r="G312" s="3" t="n">
        <x:v>40</x:v>
      </x:c>
      <x:c r="H312" s="3" t="str">
        <x:v>Inherited below-threshold family estimate</x:v>
      </x:c>
      <x:c r="I312" s="3" t="str">
        <x:v>https://github.com/openai/math/blob/main/preprints/The-weak-pinned-planar-distance-theorem-September-23-2026/paper.pdf</x:v>
      </x:c>
      <x:c r="J312" s="3" t="str">
        <x:v>Assistant topic estimate from catalogue scope; not a proof audit or an official VibeMathed rating.</x:v>
      </x:c>
    </x:row>
    <x:row r="313" ht="15" customHeight="1">
      <x:c r="A313" s="7" t="str">
        <x:v>167</x:v>
      </x:c>
      <x:c r="B313" s="3" t="n">
        <x:v>2</x:v>
      </x:c>
      <x:c r="C313" s="3" t="str">
        <x:v>A power saving for planar unit distances</x:v>
      </x:c>
      <x:c r="D313" s="6" t="n">
        <x:v>40</x:v>
      </x:c>
      <x:c r="E313" s="3" t="n">
        <x:f>D313</x:f>
        <x:v>40</x:v>
      </x:c>
      <x:c r="F313" s="3" t="n">
        <x:f>D313</x:f>
        <x:v>40</x:v>
      </x:c>
      <x:c r="G313" s="3" t="n">
        <x:v>40</x:v>
      </x:c>
      <x:c r="H313" s="3" t="str">
        <x:v>Inherited below-threshold family estimate</x:v>
      </x:c>
      <x:c r="I313" s="3" t="str">
        <x:v>https://github.com/openai/math/blob/main/preprints/A-power-saving-for-planar-unit-distances-September-23-2026/paper.pdf</x:v>
      </x:c>
      <x:c r="J313" s="3" t="str">
        <x:v>Assistant topic estimate from catalogue scope; not a proof audit or an official VibeMathed rating.</x:v>
      </x:c>
    </x:row>
    <x:row r="314" ht="15" customHeight="1">
      <x:c r="A314" s="7" t="str">
        <x:v>168</x:v>
      </x:c>
      <x:c r="B314" s="3" t="n">
        <x:v>1</x:v>
      </x:c>
      <x:c r="C314" s="3" t="str">
        <x:v>Combinatorial invariance of Kazhdan–Lusztig polynomials</x:v>
      </x:c>
      <x:c r="D314" s="6" t="n">
        <x:v>50</x:v>
      </x:c>
      <x:c r="E314" s="3" t="n">
        <x:f>MAX(0,D314-5)</x:f>
        <x:v>45</x:v>
      </x:c>
      <x:c r="F314" s="3" t="n">
        <x:f>MIN(99,D314+5)</x:f>
        <x:v>55</x:v>
      </x:c>
      <x:c r="G314" s="3" t="n">
        <x:v>50</x:v>
      </x:c>
      <x:c r="H314" s="3" t="str">
        <x:v>Inherited below-threshold family estimate</x:v>
      </x:c>
      <x:c r="I314" s="3" t="str">
        <x:v>https://github.com/openai/math/blob/main/preprints/Combinatorial-Invariance-of-Kazhdan-Lusztig-Polynomials-September-24-2026/paper.pdf</x:v>
      </x:c>
      <x:c r="J314" s="3" t="str">
        <x:v>Assistant topic estimate from catalogue scope; not a proof audit or an official VibeMathed rating.</x:v>
      </x:c>
    </x:row>
    <x:row r="315" ht="15" customHeight="1">
      <x:c r="A315" s="7" t="str">
        <x:v>169</x:v>
      </x:c>
      <x:c r="B315" s="3" t="n">
        <x:v>1</x:v>
      </x:c>
      <x:c r="C315" s="3" t="str">
        <x:v>Elementary positivity of chromatic quasisymmetric functions</x:v>
      </x:c>
      <x:c r="D315" s="6" t="n">
        <x:v>45</x:v>
      </x:c>
      <x:c r="E315" s="3" t="n">
        <x:f>MAX(0,D315-5)</x:f>
        <x:v>40</x:v>
      </x:c>
      <x:c r="F315" s="3" t="n">
        <x:f>MIN(99,D315+5)</x:f>
        <x:v>50</x:v>
      </x:c>
      <x:c r="G315" s="3" t="n">
        <x:v>45</x:v>
      </x:c>
      <x:c r="H315" s="3" t="str">
        <x:v>Inherited below-threshold family estimate</x:v>
      </x:c>
      <x:c r="I315" s="3" t="str">
        <x:v>https://github.com/openai/math/blob/main/preprints/Elementary-Positivity-of-Chromatic-Quasisymmetric-Functions-September-24-2026/paper.pdf</x:v>
      </x:c>
      <x:c r="J315" s="3" t="str">
        <x:v>Assistant topic estimate from catalogue scope; not a proof audit or an official VibeMathed rating.</x:v>
      </x:c>
    </x:row>
    <x:row r="316" ht="15" customHeight="1">
      <x:c r="A316" s="7" t="str">
        <x:v>170</x:v>
      </x:c>
      <x:c r="B316" s="3" t="n">
        <x:v>1</x:v>
      </x:c>
      <x:c r="C316" s="3" t="str">
        <x:v>The sharp logarithmic exponent of r(5,t)</x:v>
      </x:c>
      <x:c r="D316" s="6" t="n">
        <x:v>60</x:v>
      </x:c>
      <x:c r="E316" s="3" t="n">
        <x:f>MAX(0,D316-5)</x:f>
        <x:v>55</x:v>
      </x:c>
      <x:c r="F316" s="3" t="n">
        <x:f>MIN(99,D316+5)</x:f>
        <x:v>65</x:v>
      </x:c>
      <x:c r="G316" s="3" t="n">
        <x:v>60</x:v>
      </x:c>
      <x:c r="H316" s="3" t="str">
        <x:v>Inherited below-threshold family estimate</x:v>
      </x:c>
      <x:c r="I316" s="3" t="str">
        <x:v>https://github.com/openai/math/blob/main/preprints/The-Sharp-Logarithmic-Exponent-of-r-5-t-September-24-2026/paper.pdf</x:v>
      </x:c>
      <x:c r="J316" s="3" t="str">
        <x:v>Assistant topic estimate from catalogue scope; not a proof audit or an official VibeMathed rating.</x:v>
      </x:c>
    </x:row>
    <x:row r="317" ht="15" customHeight="1">
      <x:c r="A317" s="7" t="str">
        <x:v>170</x:v>
      </x:c>
      <x:c r="B317" s="3" t="n">
        <x:v>2</x:v>
      </x:c>
      <x:c r="C317" s="3" t="str">
        <x:v>Sharp logarithmic exponents for fixed off-diagonal Ramsey numbers</x:v>
      </x:c>
      <x:c r="D317" s="6" t="n">
        <x:v>60</x:v>
      </x:c>
      <x:c r="E317" s="3" t="n">
        <x:f>MAX(0,D317-5)</x:f>
        <x:v>55</x:v>
      </x:c>
      <x:c r="F317" s="3" t="n">
        <x:f>MIN(99,D317+5)</x:f>
        <x:v>65</x:v>
      </x:c>
      <x:c r="G317" s="3" t="n">
        <x:v>60</x:v>
      </x:c>
      <x:c r="H317" s="3" t="str">
        <x:v>Inherited below-threshold family estimate</x:v>
      </x:c>
      <x:c r="I317" s="3" t="str">
        <x:v>https://github.com/openai/math/blob/main/preprints/Sharp-Logarithmic-Exponents-for-Fixed-Off-Diagonal-Ramsey-Numbers-September-24-2026/paper.pdf</x:v>
      </x:c>
      <x:c r="J317" s="3" t="str">
        <x:v>Assistant topic estimate from catalogue scope; not a proof audit or an official VibeMathed rating.</x:v>
      </x:c>
    </x:row>
    <x:row r="318" ht="15" customHeight="1">
      <x:c r="A318" s="7" t="str">
        <x:v>171</x:v>
      </x:c>
      <x:c r="B318" s="3" t="n">
        <x:v>1</x:v>
      </x:c>
      <x:c r="C318" s="3" t="str">
        <x:v>The hypercube Ramsey number has linear order</x:v>
      </x:c>
      <x:c r="D318" s="6" t="n">
        <x:v>40</x:v>
      </x:c>
      <x:c r="E318" s="3" t="n">
        <x:f>MAX(0,D318-5)</x:f>
        <x:v>35</x:v>
      </x:c>
      <x:c r="F318" s="3" t="n">
        <x:f>MIN(99,D318+5)</x:f>
        <x:v>45</x:v>
      </x:c>
      <x:c r="G318" s="3" t="n">
        <x:v>40</x:v>
      </x:c>
      <x:c r="H318" s="3" t="str">
        <x:v>Inherited below-threshold family estimate</x:v>
      </x:c>
      <x:c r="I318" s="3" t="str">
        <x:v>https://github.com/openai/math/blob/main/preprints/The-hypercube-Ramsey-number-has-linear-order-September-23-2026/paper.pdf</x:v>
      </x:c>
      <x:c r="J318" s="3" t="str">
        <x:v>Assistant topic estimate from catalogue scope; not a proof audit or an official VibeMathed rating.</x:v>
      </x:c>
    </x:row>
    <x:row r="319" ht="15" customHeight="1">
      <x:c r="A319" s="7" t="str">
        <x:v>172</x:v>
      </x:c>
      <x:c r="B319" s="3" t="n">
        <x:v>1</x:v>
      </x:c>
      <x:c r="C319" s="3" t="str">
        <x:v>A classification of finite Euclidean Ramsey configurations</x:v>
      </x:c>
      <x:c r="D319" s="6" t="n">
        <x:v>40</x:v>
      </x:c>
      <x:c r="E319" s="3" t="n">
        <x:f>MAX(0,D319-5)</x:f>
        <x:v>35</x:v>
      </x:c>
      <x:c r="F319" s="3" t="n">
        <x:f>MIN(99,D319+5)</x:f>
        <x:v>45</x:v>
      </x:c>
      <x:c r="G319" s="3" t="n">
        <x:v>40</x:v>
      </x:c>
      <x:c r="H319" s="3" t="str">
        <x:v>Inherited below-threshold family estimate</x:v>
      </x:c>
      <x:c r="I319" s="3" t="str">
        <x:v>https://github.com/openai/math/blob/main/preprints/A-classification-of-finite-Euclidean-Ramsey-configurations-September-23-2026/paper.pdf</x:v>
      </x:c>
      <x:c r="J319" s="3" t="str">
        <x:v>Assistant topic estimate from catalogue scope; not a proof audit or an official VibeMathed rating.</x:v>
      </x:c>
    </x:row>
    <x:row r="320" ht="15" customHeight="1">
      <x:c r="A320" s="7" t="str">
        <x:v>173</x:v>
      </x:c>
      <x:c r="B320" s="3" t="n">
        <x:v>1</x:v>
      </x:c>
      <x:c r="C320" s="3" t="str">
        <x:v>A proof of Seymour’s second-neighborhood conjecture</x:v>
      </x:c>
      <x:c r="D320" s="6" t="n">
        <x:v>40</x:v>
      </x:c>
      <x:c r="E320" s="3" t="n">
        <x:f>MAX(0,D320-5)</x:f>
        <x:v>35</x:v>
      </x:c>
      <x:c r="F320" s="3" t="n">
        <x:f>MIN(99,D320+5)</x:f>
        <x:v>45</x:v>
      </x:c>
      <x:c r="G320" s="3" t="n">
        <x:v>40</x:v>
      </x:c>
      <x:c r="H320" s="3" t="str">
        <x:v>Inherited below-threshold family estimate</x:v>
      </x:c>
      <x:c r="I320" s="3" t="str">
        <x:v>https://github.com/openai/math/blob/main/preprints/A-proof-of-Seymours-second-neighborhood-conjecture-September-23-2026/paper.pdf</x:v>
      </x:c>
      <x:c r="J320" s="3" t="str">
        <x:v>Assistant topic estimate from catalogue scope; not a proof audit or an official VibeMathed rating.</x:v>
      </x:c>
    </x:row>
    <x:row r="321" ht="15" customHeight="1">
      <x:c r="A321" s="7" t="str">
        <x:v>174</x:v>
      </x:c>
      <x:c r="B321" s="3" t="n">
        <x:v>1</x:v>
      </x:c>
      <x:c r="C321" s="3" t="str">
        <x:v>The strong thin tree conjecture</x:v>
      </x:c>
      <x:c r="D321" s="6" t="n">
        <x:v>40</x:v>
      </x:c>
      <x:c r="E321" s="3" t="n">
        <x:f>MAX(0,D321-5)</x:f>
        <x:v>35</x:v>
      </x:c>
      <x:c r="F321" s="3" t="n">
        <x:f>MIN(99,D321+5)</x:f>
        <x:v>45</x:v>
      </x:c>
      <x:c r="G321" s="3" t="n">
        <x:v>40</x:v>
      </x:c>
      <x:c r="H321" s="3" t="str">
        <x:v>Inherited below-threshold family estimate</x:v>
      </x:c>
      <x:c r="I321" s="3" t="str">
        <x:v>https://github.com/openai/math/blob/main/preprints/The-strong-thin-tree-conjecture-September-23-2026/paper.pdf</x:v>
      </x:c>
      <x:c r="J321" s="3" t="str">
        <x:v>Assistant topic estimate from catalogue scope; not a proof audit or an official VibeMathed rating.</x:v>
      </x:c>
    </x:row>
    <x:row r="322" ht="15" customHeight="1">
      <x:c r="A322" s="7" t="str">
        <x:v>174</x:v>
      </x:c>
      <x:c r="B322" s="3" t="n">
        <x:v>2</x:v>
      </x:c>
      <x:c r="C322" s="3" t="str">
        <x:v>A polynomial-time construction of strong thin trees</x:v>
      </x:c>
      <x:c r="D322" s="6" t="n">
        <x:v>40</x:v>
      </x:c>
      <x:c r="E322" s="3" t="n">
        <x:f>MAX(0,D322-5)</x:f>
        <x:v>35</x:v>
      </x:c>
      <x:c r="F322" s="3" t="n">
        <x:f>MIN(99,D322+5)</x:f>
        <x:v>45</x:v>
      </x:c>
      <x:c r="G322" s="3" t="n">
        <x:v>40</x:v>
      </x:c>
      <x:c r="H322" s="3" t="str">
        <x:v>Inherited below-threshold family estimate</x:v>
      </x:c>
      <x:c r="I322" s="3" t="str">
        <x:v>https://github.com/openai/math/blob/main/preprints/A-polynomial-time-construction-of-strong-thin-trees-September-23-2026/paper.pdf</x:v>
      </x:c>
      <x:c r="J322" s="3" t="str">
        <x:v>Assistant topic estimate from catalogue scope; not a proof audit or an official VibeMathed rating.</x:v>
      </x:c>
    </x:row>
    <x:row r="323" ht="15" customHeight="1">
      <x:c r="A323" s="7" t="str">
        <x:v>175</x:v>
      </x:c>
      <x:c r="B323" s="3" t="n">
        <x:v>1</x:v>
      </x:c>
      <x:c r="C323" s="3" t="str">
        <x:v>Graph Decompositions at the Integral Expectation Threshold</x:v>
      </x:c>
      <x:c r="D323" s="6" t="n">
        <x:v>40</x:v>
      </x:c>
      <x:c r="E323" s="3" t="n">
        <x:f>MAX(0,D323-5)</x:f>
        <x:v>35</x:v>
      </x:c>
      <x:c r="F323" s="3" t="n">
        <x:f>MIN(99,D323+5)</x:f>
        <x:v>45</x:v>
      </x:c>
      <x:c r="G323" s="3" t="n">
        <x:v>40</x:v>
      </x:c>
      <x:c r="H323" s="3" t="str">
        <x:v>Inherited below-threshold family estimate</x:v>
      </x:c>
      <x:c r="I323" s="3" t="str">
        <x:v>https://github.com/openai/math/blob/main/preprints/Graph-Decompositions-at-the-Integral-Expectation-Threshold-October-5-2026/graph-threshold-decompositions.pdf</x:v>
      </x:c>
      <x:c r="J323" s="3" t="str">
        <x:v>Assistant topic estimate from catalogue scope; not a proof audit or an official VibeMathed rating.</x:v>
      </x:c>
    </x:row>
    <x:row r="324" ht="15" customHeight="1">
      <x:c r="A324" s="7" t="str">
        <x:v>175</x:v>
      </x:c>
      <x:c r="B324" s="3" t="n">
        <x:v>2</x:v>
      </x:c>
      <x:c r="C324" s="3" t="str">
        <x:v>Integral and fractional expectation thresholds are equivalent</x:v>
      </x:c>
      <x:c r="D324" s="6" t="n">
        <x:v>40</x:v>
      </x:c>
      <x:c r="E324" s="3" t="n">
        <x:f>MAX(0,D324-5)</x:f>
        <x:v>35</x:v>
      </x:c>
      <x:c r="F324" s="3" t="n">
        <x:f>MIN(99,D324+5)</x:f>
        <x:v>45</x:v>
      </x:c>
      <x:c r="G324" s="3" t="n">
        <x:v>40</x:v>
      </x:c>
      <x:c r="H324" s="3" t="str">
        <x:v>Inherited below-threshold family estimate</x:v>
      </x:c>
      <x:c r="I324" s="3" t="str">
        <x:v>https://github.com/openai/math/blob/main/preprints/Integral-and-fractional-expectation-thresholds-are-equivalent-September-23-2026/paper.pdf</x:v>
      </x:c>
      <x:c r="J324" s="3" t="str">
        <x:v>Assistant topic estimate from catalogue scope; not a proof audit or an official VibeMathed rating.</x:v>
      </x:c>
    </x:row>
    <x:row r="325" ht="15" customHeight="1">
      <x:c r="A325" s="7" t="str">
        <x:v>175</x:v>
      </x:c>
      <x:c r="B325" s="3" t="n">
        <x:v>3</x:v>
      </x:c>
      <x:c r="C325" s="3" t="str">
        <x:v>Talagrand’s discrete-convexity conjecture</x:v>
      </x:c>
      <x:c r="D325" s="6" t="n">
        <x:v>40</x:v>
      </x:c>
      <x:c r="E325" s="3" t="n">
        <x:f>MAX(0,D325-5)</x:f>
        <x:v>35</x:v>
      </x:c>
      <x:c r="F325" s="3" t="n">
        <x:f>MIN(99,D325+5)</x:f>
        <x:v>45</x:v>
      </x:c>
      <x:c r="G325" s="3" t="n">
        <x:v>40</x:v>
      </x:c>
      <x:c r="H325" s="3" t="str">
        <x:v>Inherited below-threshold family estimate</x:v>
      </x:c>
      <x:c r="I325" s="3" t="str">
        <x:v>https://github.com/openai/math/blob/main/preprints/Talagrands-discrete-convexity-conjecture-September-23-2026/paper.pdf</x:v>
      </x:c>
      <x:c r="J325" s="3" t="str">
        <x:v>Assistant topic estimate from catalogue scope; not a proof audit or an official VibeMathed rating.</x:v>
      </x:c>
    </x:row>
    <x:row r="326" ht="15" customHeight="1">
      <x:c r="A326" s="7" t="str">
        <x:v>176</x:v>
      </x:c>
      <x:c r="B326" s="3" t="n">
        <x:v>1</x:v>
      </x:c>
      <x:c r="C326" s="3" t="str">
        <x:v>The second Kahn–Kalai conjecture</x:v>
      </x:c>
      <x:c r="D326" s="6" t="n">
        <x:v>35</x:v>
      </x:c>
      <x:c r="E326" s="3" t="n">
        <x:f>MAX(0,D326-5)</x:f>
        <x:v>30</x:v>
      </x:c>
      <x:c r="F326" s="3" t="n">
        <x:f>MIN(99,D326+5)</x:f>
        <x:v>40</x:v>
      </x:c>
      <x:c r="G326" s="3" t="n">
        <x:v>35</x:v>
      </x:c>
      <x:c r="H326" s="3" t="str">
        <x:v>Inherited below-threshold family estimate</x:v>
      </x:c>
      <x:c r="I326" s="3" t="str">
        <x:v>https://github.com/openai/math/blob/main/preprints/The-second-Kahn-Kalai-conjecture-September-24-2026/paper.pdf</x:v>
      </x:c>
      <x:c r="J326" s="3" t="str">
        <x:v>Assistant topic estimate from catalogue scope; not a proof audit or an official VibeMathed rating.</x:v>
      </x:c>
    </x:row>
    <x:row r="327" ht="15" customHeight="1">
      <x:c r="A327" s="7" t="str">
        <x:v>177</x:v>
      </x:c>
      <x:c r="B327" s="3" t="n">
        <x:v>1</x:v>
      </x:c>
      <x:c r="C327" s="3" t="str">
        <x:v>Bounded-degree coboundary expanders in every dimension</x:v>
      </x:c>
      <x:c r="D327" s="6" t="n">
        <x:v>50</x:v>
      </x:c>
      <x:c r="E327" s="3" t="n">
        <x:f>MAX(0,D327-5)</x:f>
        <x:v>45</x:v>
      </x:c>
      <x:c r="F327" s="3" t="n">
        <x:f>MIN(99,D327+5)</x:f>
        <x:v>55</x:v>
      </x:c>
      <x:c r="G327" s="3" t="n">
        <x:v>50</x:v>
      </x:c>
      <x:c r="H327" s="3" t="str">
        <x:v>Inherited below-threshold family estimate</x:v>
      </x:c>
      <x:c r="I327" s="3" t="str">
        <x:v>https://github.com/openai/math/blob/main/preprints/Bounded-degree-coboundary-expanders-in-every-dimension-September-24-2026/paper.pdf</x:v>
      </x:c>
      <x:c r="J327" s="3" t="str">
        <x:v>Assistant topic estimate from catalogue scope; not a proof audit or an official VibeMathed rating.</x:v>
      </x:c>
    </x:row>
    <x:row r="328" ht="15" customHeight="1">
      <x:c r="A328" s="7" t="str">
        <x:v>178</x:v>
      </x:c>
      <x:c r="B328" s="3" t="n">
        <x:v>1</x:v>
      </x:c>
      <x:c r="C328" s="3" t="str">
        <x:v>Deterministic nonbipartite Ramanujan graphs in every fixed degree</x:v>
      </x:c>
      <x:c r="D328" s="6" t="n">
        <x:v>50</x:v>
      </x:c>
      <x:c r="E328" s="3" t="n">
        <x:f>MAX(0,D328-5)</x:f>
        <x:v>45</x:v>
      </x:c>
      <x:c r="F328" s="3" t="n">
        <x:f>MIN(99,D328+5)</x:f>
        <x:v>55</x:v>
      </x:c>
      <x:c r="G328" s="3" t="n">
        <x:v>50</x:v>
      </x:c>
      <x:c r="H328" s="3" t="str">
        <x:v>Inherited below-threshold family estimate</x:v>
      </x:c>
      <x:c r="I328" s="3" t="str">
        <x:v>https://github.com/openai/math/blob/main/preprints/Deterministic-nonbipartite-Ramanujan-graphs-in-every-fixed-degree-September-23-2026/paper.pdf</x:v>
      </x:c>
      <x:c r="J328" s="3" t="str">
        <x:v>Assistant topic estimate from catalogue scope; not a proof audit or an official VibeMathed rating.</x:v>
      </x:c>
    </x:row>
    <x:row r="329" ht="15" customHeight="1">
      <x:c r="A329" s="7" t="str">
        <x:v>179</x:v>
      </x:c>
      <x:c r="B329" s="3" t="n">
        <x:v>1</x:v>
      </x:c>
      <x:c r="C329" s="3" t="str">
        <x:v>The circulant Hadamard conjecture</x:v>
      </x:c>
      <x:c r="D329" s="6" t="n">
        <x:v>45</x:v>
      </x:c>
      <x:c r="E329" s="3" t="n">
        <x:f>MAX(0,D329-5)</x:f>
        <x:v>40</x:v>
      </x:c>
      <x:c r="F329" s="3" t="n">
        <x:f>MIN(99,D329+5)</x:f>
        <x:v>50</x:v>
      </x:c>
      <x:c r="G329" s="3" t="n">
        <x:v>45</x:v>
      </x:c>
      <x:c r="H329" s="3" t="str">
        <x:v>Inherited below-threshold family estimate</x:v>
      </x:c>
      <x:c r="I329" s="3" t="str">
        <x:v>https://github.com/openai/math/blob/main/preprints/The-circulant-Hadamard-conjecture-September-23-2026/paper.pdf</x:v>
      </x:c>
      <x:c r="J329" s="3" t="str">
        <x:v>Assistant topic estimate from catalogue scope; not a proof audit or an official VibeMathed rating.</x:v>
      </x:c>
    </x:row>
    <x:row r="330" ht="15" customHeight="1">
      <x:c r="A330" s="7" t="str">
        <x:v>180</x:v>
      </x:c>
      <x:c r="B330" s="3" t="n">
        <x:v>1</x:v>
      </x:c>
      <x:c r="C330" s="3" t="str">
        <x:v>Paired states and Hamiltonian cycles in cubic bipartite planar graphs</x:v>
      </x:c>
      <x:c r="D330" s="6" t="n">
        <x:v>40</x:v>
      </x:c>
      <x:c r="E330" s="3" t="n">
        <x:f>MAX(0,D330-5)</x:f>
        <x:v>35</x:v>
      </x:c>
      <x:c r="F330" s="3" t="n">
        <x:f>MIN(99,D330+5)</x:f>
        <x:v>45</x:v>
      </x:c>
      <x:c r="G330" s="3" t="n">
        <x:v>40</x:v>
      </x:c>
      <x:c r="H330" s="3" t="str">
        <x:v>Inherited below-threshold family estimate</x:v>
      </x:c>
      <x:c r="I330" s="3" t="str">
        <x:v>https://github.com/openai/math/blob/main/preprints/Paired-states-and-Hamiltonian-cycles-in-cubic-bipartite-planar-graphs-September-24-2026/paper.pdf</x:v>
      </x:c>
      <x:c r="J330" s="3" t="str">
        <x:v>Assistant topic estimate from catalogue scope; not a proof audit or an official VibeMathed rating.</x:v>
      </x:c>
    </x:row>
    <x:row r="331" ht="15" customHeight="1">
      <x:c r="A331" s="7" t="str">
        <x:v>181</x:v>
      </x:c>
      <x:c r="B331" s="3" t="n">
        <x:v>1</x:v>
      </x:c>
      <x:c r="C331" s="3" t="str">
        <x:v>A linear cycle-and-edge decomposition of every graph</x:v>
      </x:c>
      <x:c r="D331" s="6" t="n">
        <x:v>35</x:v>
      </x:c>
      <x:c r="E331" s="3" t="n">
        <x:f>MAX(0,D331-5)</x:f>
        <x:v>30</x:v>
      </x:c>
      <x:c r="F331" s="3" t="n">
        <x:f>MIN(99,D331+5)</x:f>
        <x:v>40</x:v>
      </x:c>
      <x:c r="G331" s="3" t="n">
        <x:v>35</x:v>
      </x:c>
      <x:c r="H331" s="3" t="str">
        <x:v>Inherited below-threshold family estimate</x:v>
      </x:c>
      <x:c r="I331" s="3" t="str">
        <x:v>https://github.com/openai/math/blob/main/preprints/A-linear-cycle-and-edge-decomposition-of-every-graph-September-24-2026/main.pdf</x:v>
      </x:c>
      <x:c r="J331" s="3" t="str">
        <x:v>Assistant topic estimate from catalogue scope; not a proof audit or an official VibeMathed rating.</x:v>
      </x:c>
    </x:row>
    <x:row r="332" ht="15" customHeight="1">
      <x:c r="A332" s="7" t="str">
        <x:v>182</x:v>
      </x:c>
      <x:c r="B332" s="3" t="n">
        <x:v>1</x:v>
      </x:c>
      <x:c r="C332" s="3" t="str">
        <x:v>A power saving for intersective polynomial differences with an exponent depending only on the degree</x:v>
      </x:c>
      <x:c r="D332" s="6" t="n">
        <x:v>45</x:v>
      </x:c>
      <x:c r="E332" s="3" t="n">
        <x:f>MAX(0,D332-5)</x:f>
        <x:v>40</x:v>
      </x:c>
      <x:c r="F332" s="3" t="n">
        <x:f>MIN(99,D332+5)</x:f>
        <x:v>50</x:v>
      </x:c>
      <x:c r="G332" s="3" t="n">
        <x:v>45</x:v>
      </x:c>
      <x:c r="H332" s="3" t="str">
        <x:v>Inherited below-threshold family estimate</x:v>
      </x:c>
      <x:c r="I332" s="3" t="str">
        <x:v>https://github.com/openai/math/blob/main/preprints/A-power-saving-for-intersective-polynomial-differences-with-an-exponent-depending-only-on-the-degree-October-5-2026/power-saving-intersective-polynomial-differences.pdf</x:v>
      </x:c>
      <x:c r="J332" s="3" t="str">
        <x:v>Assistant topic estimate from catalogue scope; not a proof audit or an official VibeMathed rating.</x:v>
      </x:c>
    </x:row>
    <x:row r="333" ht="15" customHeight="1">
      <x:c r="A333" s="7" t="str">
        <x:v>182</x:v>
      </x:c>
      <x:c r="B333" s="3" t="n">
        <x:v>2</x:v>
      </x:c>
      <x:c r="C333" s="3" t="str">
        <x:v>A Power Saving for Polynomial Differences at Prime Arguments</x:v>
      </x:c>
      <x:c r="D333" s="6" t="n">
        <x:v>45</x:v>
      </x:c>
      <x:c r="E333" s="3" t="n">
        <x:f>MAX(0,D333-5)</x:f>
        <x:v>40</x:v>
      </x:c>
      <x:c r="F333" s="3" t="n">
        <x:f>MIN(99,D333+5)</x:f>
        <x:v>50</x:v>
      </x:c>
      <x:c r="G333" s="3" t="n">
        <x:v>45</x:v>
      </x:c>
      <x:c r="H333" s="3" t="str">
        <x:v>Inherited below-threshold family estimate</x:v>
      </x:c>
      <x:c r="I333" s="3" t="str">
        <x:v>https://github.com/openai/math/blob/main/preprints/A-Power-Saving-for-Polynomial-Differences-at-Prime-Arguments-October-5-2026/prime-argument-polynomial-differences.pdf</x:v>
      </x:c>
      <x:c r="J333" s="3" t="str">
        <x:v>Assistant topic estimate from catalogue scope; not a proof audit or an official VibeMathed rating.</x:v>
      </x:c>
    </x:row>
    <x:row r="334" ht="15" customHeight="1">
      <x:c r="A334" s="7" t="str">
        <x:v>182</x:v>
      </x:c>
      <x:c r="B334" s="3" t="n">
        <x:v>3</x:v>
      </x:c>
      <x:c r="C334" s="3" t="str">
        <x:v>A power saving for square-difference-free sets</x:v>
      </x:c>
      <x:c r="D334" s="6" t="n">
        <x:v>45</x:v>
      </x:c>
      <x:c r="E334" s="3" t="n">
        <x:f>MAX(0,D334-5)</x:f>
        <x:v>40</x:v>
      </x:c>
      <x:c r="F334" s="3" t="n">
        <x:f>MIN(99,D334+5)</x:f>
        <x:v>50</x:v>
      </x:c>
      <x:c r="G334" s="3" t="n">
        <x:v>45</x:v>
      </x:c>
      <x:c r="H334" s="3" t="str">
        <x:v>Inherited below-threshold family estimate</x:v>
      </x:c>
      <x:c r="I334" s="3" t="str">
        <x:v>https://github.com/openai/math/blob/main/preprints/A-power-saving-for-square-difference-free-sets-September-24-2026/paper.pdf</x:v>
      </x:c>
      <x:c r="J334" s="3" t="str">
        <x:v>Assistant topic estimate from catalogue scope; not a proof audit or an official VibeMathed rating.</x:v>
      </x:c>
    </x:row>
    <x:row r="335" ht="15" customHeight="1">
      <x:c r="A335" s="7" t="str">
        <x:v>183</x:v>
      </x:c>
      <x:c r="B335" s="3" t="n">
        <x:v>1</x:v>
      </x:c>
      <x:c r="C335" s="3" t="str">
        <x:v>A power saving for planar halving lines</x:v>
      </x:c>
      <x:c r="D335" s="6" t="n">
        <x:v>40</x:v>
      </x:c>
      <x:c r="E335" s="3" t="n">
        <x:f>MAX(0,D335-5)</x:f>
        <x:v>35</x:v>
      </x:c>
      <x:c r="F335" s="3" t="n">
        <x:f>MIN(99,D335+5)</x:f>
        <x:v>45</x:v>
      </x:c>
      <x:c r="G335" s="3" t="n">
        <x:v>40</x:v>
      </x:c>
      <x:c r="H335" s="3" t="str">
        <x:v>Inherited below-threshold family estimate</x:v>
      </x:c>
      <x:c r="I335" s="3" t="str">
        <x:v>https://github.com/openai/math/blob/main/preprints/A-power-saving-for-planar-halving-lines-September-25-2026/main.pdf</x:v>
      </x:c>
      <x:c r="J335" s="3" t="str">
        <x:v>Assistant topic estimate from catalogue scope; not a proof audit or an official VibeMathed rating.</x:v>
      </x:c>
    </x:row>
    <x:row r="336" ht="15" customHeight="1">
      <x:c r="A336" s="7" t="str">
        <x:v>184</x:v>
      </x:c>
      <x:c r="B336" s="3" t="n">
        <x:v>1</x:v>
      </x:c>
      <x:c r="C336" s="3" t="str">
        <x:v>Correspondence coloring graphs with a forbidden clique</x:v>
      </x:c>
      <x:c r="D336" s="6" t="n">
        <x:v>40</x:v>
      </x:c>
      <x:c r="E336" s="3" t="n">
        <x:f>MAX(0,D336-5)</x:f>
        <x:v>35</x:v>
      </x:c>
      <x:c r="F336" s="3" t="n">
        <x:f>MIN(99,D336+5)</x:f>
        <x:v>45</x:v>
      </x:c>
      <x:c r="G336" s="3" t="n">
        <x:v>40</x:v>
      </x:c>
      <x:c r="H336" s="3" t="str">
        <x:v>Inherited below-threshold family estimate</x:v>
      </x:c>
      <x:c r="I336" s="3" t="str">
        <x:v>https://github.com/openai/math/blob/main/preprints/Correspondence-Coloring-Graphs-with-a-Forbidden-Clique-October-5-2026/correspondence-coloring-forbidden-clique.pdf</x:v>
      </x:c>
      <x:c r="J336" s="3" t="str">
        <x:v>Assistant topic estimate from catalogue scope; not a proof audit or an official VibeMathed rating.</x:v>
      </x:c>
    </x:row>
    <x:row r="337" ht="15" customHeight="1">
      <x:c r="A337" s="7" t="str">
        <x:v>184</x:v>
      </x:c>
      <x:c r="B337" s="3" t="n">
        <x:v>2</x:v>
      </x:c>
      <x:c r="C337" s="3" t="str">
        <x:v>A logarithmic independence bound for clique-free graphs</x:v>
      </x:c>
      <x:c r="D337" s="6" t="n">
        <x:v>40</x:v>
      </x:c>
      <x:c r="E337" s="3" t="n">
        <x:f>MAX(0,D337-5)</x:f>
        <x:v>35</x:v>
      </x:c>
      <x:c r="F337" s="3" t="n">
        <x:f>MIN(99,D337+5)</x:f>
        <x:v>45</x:v>
      </x:c>
      <x:c r="G337" s="3" t="n">
        <x:v>40</x:v>
      </x:c>
      <x:c r="H337" s="3" t="str">
        <x:v>Inherited below-threshold family estimate</x:v>
      </x:c>
      <x:c r="I337" s="3" t="str">
        <x:v>https://github.com/openai/math/blob/main/preprints/A-Logarithmic-Independence-Bound-for-Clique-Free-Graphs-September-25-2026/paper.pdf</x:v>
      </x:c>
      <x:c r="J337" s="3" t="str">
        <x:v>Assistant topic estimate from catalogue scope; not a proof audit or an official VibeMathed rating.</x:v>
      </x:c>
    </x:row>
    <x:row r="338" ht="15" customHeight="1">
      <x:c r="A338" s="7" t="str">
        <x:v>185</x:v>
      </x:c>
      <x:c r="B338" s="3" t="n">
        <x:v>1</x:v>
      </x:c>
      <x:c r="C338" s="3" t="str">
        <x:v>A Counterexample to the Infinite Matroid Packing/Covering Conjecture</x:v>
      </x:c>
      <x:c r="D338" s="6" t="n">
        <x:v>35</x:v>
      </x:c>
      <x:c r="E338" s="3" t="n">
        <x:f>MAX(0,D338-5)</x:f>
        <x:v>30</x:v>
      </x:c>
      <x:c r="F338" s="3" t="n">
        <x:f>MIN(99,D338+5)</x:f>
        <x:v>40</x:v>
      </x:c>
      <x:c r="G338" s="3" t="n">
        <x:v>35</x:v>
      </x:c>
      <x:c r="H338" s="3" t="str">
        <x:v>Inherited below-threshold family estimate</x:v>
      </x:c>
      <x:c r="I338" s="3" t="str">
        <x:v>https://github.com/openai/math/blob/main/preprints/A-Counterexample-to-the-Infinite-Matroid-Packing-Covering-Conjecture-September-24-2026/paper.pdf</x:v>
      </x:c>
      <x:c r="J338" s="3" t="str">
        <x:v>Assistant topic estimate from catalogue scope; not a proof audit or an official VibeMathed rating.</x:v>
      </x:c>
    </x:row>
    <x:row r="339" ht="15" customHeight="1">
      <x:c r="A339" s="7" t="str">
        <x:v>186</x:v>
      </x:c>
      <x:c r="B339" s="3" t="n">
        <x:v>1</x:v>
      </x:c>
      <x:c r="C339" s="3" t="str">
        <x:v>A uniform influence bound for hypergraph properties</x:v>
      </x:c>
      <x:c r="D339" s="6" t="n">
        <x:v>40</x:v>
      </x:c>
      <x:c r="E339" s="3" t="n">
        <x:f>MAX(0,D339-5)</x:f>
        <x:v>35</x:v>
      </x:c>
      <x:c r="F339" s="3" t="n">
        <x:f>MIN(99,D339+5)</x:f>
        <x:v>45</x:v>
      </x:c>
      <x:c r="G339" s="3" t="n">
        <x:v>40</x:v>
      </x:c>
      <x:c r="H339" s="3" t="str">
        <x:v>Inherited below-threshold family estimate</x:v>
      </x:c>
      <x:c r="I339" s="3" t="str">
        <x:v>https://github.com/openai/math/blob/main/preprints/A-uniform-influence-bound-for-hypergraph-properties-October-5-2026/hypergraph-influences.pdf</x:v>
      </x:c>
      <x:c r="J339" s="3" t="str">
        <x:v>Assistant topic estimate from catalogue scope; not a proof audit or an official VibeMathed rating.</x:v>
      </x:c>
    </x:row>
    <x:row r="340" ht="15" customHeight="1">
      <x:c r="A340" s="7" t="str">
        <x:v>186</x:v>
      </x:c>
      <x:c r="B340" s="3" t="n">
        <x:v>2</x:v>
      </x:c>
      <x:c r="C340" s="3" t="str">
        <x:v>A Sharp Threshold Bound for Monotone Graph Properties</x:v>
      </x:c>
      <x:c r="D340" s="6" t="n">
        <x:v>40</x:v>
      </x:c>
      <x:c r="E340" s="3" t="n">
        <x:f>MAX(0,D340-5)</x:f>
        <x:v>35</x:v>
      </x:c>
      <x:c r="F340" s="3" t="n">
        <x:f>MIN(99,D340+5)</x:f>
        <x:v>45</x:v>
      </x:c>
      <x:c r="G340" s="3" t="n">
        <x:v>40</x:v>
      </x:c>
      <x:c r="H340" s="3" t="str">
        <x:v>Inherited below-threshold family estimate</x:v>
      </x:c>
      <x:c r="I340" s="3" t="str">
        <x:v>https://github.com/openai/math/blob/main/preprints/A-Sharp-Threshold-Bound-for-Monotone-Graph-Properties-September-25-2026/paper.pdf</x:v>
      </x:c>
      <x:c r="J340" s="3" t="str">
        <x:v>Assistant topic estimate from catalogue scope; not a proof audit or an official VibeMathed rating.</x:v>
      </x:c>
    </x:row>
    <x:row r="341" ht="15" customHeight="1">
      <x:c r="A341" s="7" t="str">
        <x:v>187</x:v>
      </x:c>
      <x:c r="B341" s="3" t="n">
        <x:v>1</x:v>
      </x:c>
      <x:c r="C341" s="3" t="str">
        <x:v>Snaky in 21 Maker moves</x:v>
      </x:c>
      <x:c r="D341" s="6" t="n">
        <x:v>15</x:v>
      </x:c>
      <x:c r="E341" s="3" t="n">
        <x:f>MAX(0,D341-5)</x:f>
        <x:v>10</x:v>
      </x:c>
      <x:c r="F341" s="3" t="n">
        <x:f>MIN(99,D341+5)</x:f>
        <x:v>20</x:v>
      </x:c>
      <x:c r="G341" s="3" t="n">
        <x:v>15</x:v>
      </x:c>
      <x:c r="H341" s="3" t="str">
        <x:v>Inherited below-threshold family estimate</x:v>
      </x:c>
      <x:c r="I341" s="3" t="str">
        <x:v>https://github.com/openai/math/blob/main/preprints/Snaky-in-21-Maker-moves-September-25-2026/article.pdf</x:v>
      </x:c>
      <x:c r="J341" s="3" t="str">
        <x:v>Assistant topic estimate from catalogue scope; not a proof audit or an official VibeMathed rating.</x:v>
      </x:c>
    </x:row>
    <x:row r="342" ht="15" customHeight="1">
      <x:c r="A342" s="7" t="str">
        <x:v>188</x:v>
      </x:c>
      <x:c r="B342" s="3" t="n">
        <x:v>1</x:v>
      </x:c>
      <x:c r="C342" s="3" t="str">
        <x:v>The sharp terminal leave in random triangle removal</x:v>
      </x:c>
      <x:c r="D342" s="6" t="n">
        <x:v>30</x:v>
      </x:c>
      <x:c r="E342" s="3" t="n">
        <x:f>MAX(0,D342-5)</x:f>
        <x:v>25</x:v>
      </x:c>
      <x:c r="F342" s="3" t="n">
        <x:f>MIN(99,D342+5)</x:f>
        <x:v>35</x:v>
      </x:c>
      <x:c r="G342" s="3" t="n">
        <x:v>30</x:v>
      </x:c>
      <x:c r="H342" s="3" t="str">
        <x:v>Inherited below-threshold family estimate</x:v>
      </x:c>
      <x:c r="I342" s="3" t="str">
        <x:v>https://github.com/openai/math/blob/main/preprints/The-Sharp-Terminal-Leave-in-Random-Triangle-Removal-September-25-2026/The-Sharp-Terminal-Leave-in-Random-Triangle-Removal-September-25-2026.pdf</x:v>
      </x:c>
      <x:c r="J342" s="3" t="str">
        <x:v>Assistant topic estimate from catalogue scope; not a proof audit or an official VibeMathed rating.</x:v>
      </x:c>
    </x:row>
    <x:row r="343" ht="15" customHeight="1">
      <x:c r="A343" s="7" t="str">
        <x:v>189</x:v>
      </x:c>
      <x:c r="B343" s="3" t="n">
        <x:v>1</x:v>
      </x:c>
      <x:c r="C343" s="3" t="str">
        <x:v>Cycle--clique Ramsey numbers</x:v>
      </x:c>
      <x:c r="D343" s="6" t="n">
        <x:v>40</x:v>
      </x:c>
      <x:c r="E343" s="3" t="n">
        <x:f>MAX(0,D343-5)</x:f>
        <x:v>35</x:v>
      </x:c>
      <x:c r="F343" s="3" t="n">
        <x:f>MIN(99,D343+5)</x:f>
        <x:v>45</x:v>
      </x:c>
      <x:c r="G343" s="3" t="n">
        <x:v>40</x:v>
      </x:c>
      <x:c r="H343" s="3" t="str">
        <x:v>Inherited below-threshold family estimate</x:v>
      </x:c>
      <x:c r="I343" s="3" t="str">
        <x:v>https://github.com/openai/math/blob/main/preprints/Cycle-clique-Ramsey-numbers-September-25-2026/Cycle-clique-Ramsey-numbers-September-25-2026.pdf</x:v>
      </x:c>
      <x:c r="J343" s="3" t="str">
        <x:v>Assistant topic estimate from catalogue scope; not a proof audit or an official VibeMathed rating.</x:v>
      </x:c>
    </x:row>
    <x:row r="344" ht="15" customHeight="1">
      <x:c r="A344" s="7" t="str">
        <x:v>190</x:v>
      </x:c>
      <x:c r="B344" s="3" t="n">
        <x:v>1</x:v>
      </x:c>
      <x:c r="C344" s="3" t="str">
        <x:v>Polynomial removal fails for ordered binary matrices</x:v>
      </x:c>
      <x:c r="D344" s="6" t="n">
        <x:v>25</x:v>
      </x:c>
      <x:c r="E344" s="3" t="n">
        <x:f>MAX(0,D344-5)</x:f>
        <x:v>20</x:v>
      </x:c>
      <x:c r="F344" s="3" t="n">
        <x:f>MIN(99,D344+5)</x:f>
        <x:v>30</x:v>
      </x:c>
      <x:c r="G344" s="3" t="n">
        <x:v>25</x:v>
      </x:c>
      <x:c r="H344" s="3" t="str">
        <x:v>Inherited below-threshold family estimate</x:v>
      </x:c>
      <x:c r="I344" s="3" t="str">
        <x:v>https://github.com/openai/math/blob/main/preprints/Polynomial-removal-fails-for-ordered-binary-matrices-September-25-2026/paper.pdf</x:v>
      </x:c>
      <x:c r="J344" s="3" t="str">
        <x:v>Assistant topic estimate from catalogue scope; not a proof audit or an official VibeMathed rating.</x:v>
      </x:c>
    </x:row>
    <x:row r="345" ht="15" customHeight="1">
      <x:c r="A345" s="7" t="str">
        <x:v>191</x:v>
      </x:c>
      <x:c r="B345" s="3" t="n">
        <x:v>1</x:v>
      </x:c>
      <x:c r="C345" s="3" t="str">
        <x:v>A power improvement in the Heilbronn triangle lower bound</x:v>
      </x:c>
      <x:c r="D345" s="6" t="n">
        <x:v>40</x:v>
      </x:c>
      <x:c r="E345" s="3" t="n">
        <x:f>MAX(0,D345-5)</x:f>
        <x:v>35</x:v>
      </x:c>
      <x:c r="F345" s="3" t="n">
        <x:f>MIN(99,D345+5)</x:f>
        <x:v>45</x:v>
      </x:c>
      <x:c r="G345" s="3" t="n">
        <x:v>40</x:v>
      </x:c>
      <x:c r="H345" s="3" t="str">
        <x:v>Inherited below-threshold family estimate</x:v>
      </x:c>
      <x:c r="I345" s="3" t="str">
        <x:v>https://github.com/openai/math/blob/main/preprints/A-power-improvement-in-the-Heilbronn-triangle-lower-bound-September-25-2026/main.pdf</x:v>
      </x:c>
      <x:c r="J345" s="3" t="str">
        <x:v>Assistant topic estimate from catalogue scope; not a proof audit or an official VibeMathed rating.</x:v>
      </x:c>
    </x:row>
    <x:row r="346" ht="15" customHeight="1">
      <x:c r="A346" s="7" t="str">
        <x:v>192</x:v>
      </x:c>
      <x:c r="B346" s="3" t="n">
        <x:v>1</x:v>
      </x:c>
      <x:c r="C346" s="3" t="str">
        <x:v>Unbounded Violations of the Square-Root Degree Bound</x:v>
      </x:c>
      <x:c r="D346" s="6" t="n">
        <x:v>25</x:v>
      </x:c>
      <x:c r="E346" s="3" t="n">
        <x:f>MAX(0,D346-5)</x:f>
        <x:v>20</x:v>
      </x:c>
      <x:c r="F346" s="3" t="n">
        <x:f>MIN(99,D346+5)</x:f>
        <x:v>30</x:v>
      </x:c>
      <x:c r="G346" s="3" t="n">
        <x:v>25</x:v>
      </x:c>
      <x:c r="H346" s="3" t="str">
        <x:v>Inherited below-threshold family estimate</x:v>
      </x:c>
      <x:c r="I346" s="3" t="str">
        <x:v>https://github.com/openai/math/blob/main/preprints/Unbounded-Violations-of-the-Square-Root-Degree-Bound-September-26-2026/Unbounded-Violations-of-the-Square-Root-Degree-Bound-September-26-2026.pdf</x:v>
      </x:c>
      <x:c r="J346" s="3" t="str">
        <x:v>Assistant topic estimate from catalogue scope; not a proof audit or an official VibeMathed rating.</x:v>
      </x:c>
    </x:row>
    <x:row r="347" ht="15" customHeight="1">
      <x:c r="A347" s="7" t="str">
        <x:v>193</x:v>
      </x:c>
      <x:c r="B347" s="3" t="n">
        <x:v>1</x:v>
      </x:c>
      <x:c r="C347" s="3" t="str">
        <x:v>Positivity of Serre's Intersection Multiplicity</x:v>
      </x:c>
      <x:c r="D347" s="6" t="n">
        <x:v>65</x:v>
      </x:c>
      <x:c r="E347" s="3" t="n">
        <x:f>MAX(0,D347-5)</x:f>
        <x:v>60</x:v>
      </x:c>
      <x:c r="F347" s="3" t="n">
        <x:f>MIN(99,D347+5)</x:f>
        <x:v>70</x:v>
      </x:c>
      <x:c r="G347" s="3" t="n">
        <x:v>65</x:v>
      </x:c>
      <x:c r="H347" s="3" t="str">
        <x:v>Separate manuscript scope screening</x:v>
      </x:c>
      <x:c r="I347" s="3" t="str">
        <x:v>https://github.com/openai/math/blob/main/preprints/Positivity-of-Serres-Intersection-Multiplicity-September-23-2026/paper.pdf</x:v>
      </x:c>
      <x:c r="J347" s="3" t="str">
        <x:v>Assistant topic estimate from catalogue scope; not a proof audit or an official VibeMathed rating.</x:v>
      </x:c>
    </x:row>
    <x:row r="348" ht="15" customHeight="1">
      <x:c r="A348" s="7" t="str">
        <x:v>194</x:v>
      </x:c>
      <x:c r="B348" s="3" t="n">
        <x:v>1</x:v>
      </x:c>
      <x:c r="C348" s="3" t="str">
        <x:v>Lech's multiplicity conjecture</x:v>
      </x:c>
      <x:c r="D348" s="6" t="n">
        <x:v>45</x:v>
      </x:c>
      <x:c r="E348" s="3" t="n">
        <x:f>MAX(0,D348-5)</x:f>
        <x:v>40</x:v>
      </x:c>
      <x:c r="F348" s="3" t="n">
        <x:f>MIN(99,D348+5)</x:f>
        <x:v>50</x:v>
      </x:c>
      <x:c r="G348" s="3" t="n">
        <x:v>45</x:v>
      </x:c>
      <x:c r="H348" s="3" t="str">
        <x:v>Inherited below-threshold family estimate</x:v>
      </x:c>
      <x:c r="I348" s="3" t="str">
        <x:v>https://github.com/openai/math/blob/main/preprints/Lechs-multiplicity-conjecture-September-23-2026/paper.pdf</x:v>
      </x:c>
      <x:c r="J348" s="3" t="str">
        <x:v>Assistant topic estimate from catalogue scope; not a proof audit or an official VibeMathed rating.</x:v>
      </x:c>
    </x:row>
    <x:row r="349" ht="15" customHeight="1">
      <x:c r="A349" s="7" t="str">
        <x:v>195</x:v>
      </x:c>
      <x:c r="B349" s="3" t="n">
        <x:v>1</x:v>
      </x:c>
      <x:c r="C349" s="3" t="str">
        <x:v>A Complete Local Domain without a Small Cohen–Macaulay Module</x:v>
      </x:c>
      <x:c r="D349" s="6" t="n">
        <x:v>55</x:v>
      </x:c>
      <x:c r="E349" s="3" t="n">
        <x:f>MAX(0,D349-5)</x:f>
        <x:v>50</x:v>
      </x:c>
      <x:c r="F349" s="3" t="n">
        <x:f>MIN(99,D349+5)</x:f>
        <x:v>60</x:v>
      </x:c>
      <x:c r="G349" s="3" t="n">
        <x:v>55</x:v>
      </x:c>
      <x:c r="H349" s="3" t="str">
        <x:v>Inherited below-threshold family estimate</x:v>
      </x:c>
      <x:c r="I349" s="3" t="str">
        <x:v>https://github.com/openai/math/blob/main/preprints/A-Complete-Local-Domain-Without-a-Small-Cohen-Macaulay-Module-September-23-2026/paper.pdf</x:v>
      </x:c>
      <x:c r="J349" s="3" t="str">
        <x:v>Assistant topic estimate from catalogue scope; not a proof audit or an official VibeMathed rating.</x:v>
      </x:c>
    </x:row>
    <x:row r="350" ht="15" customHeight="1">
      <x:c r="A350" s="7" t="str">
        <x:v>196</x:v>
      </x:c>
      <x:c r="B350" s="3" t="n">
        <x:v>1</x:v>
      </x:c>
      <x:c r="C350" s="3" t="str">
        <x:v>A Torsion-Free Group Algebra with Zero Divisors</x:v>
      </x:c>
      <x:c r="D350" s="6" t="n">
        <x:v>60</x:v>
      </x:c>
      <x:c r="E350" s="3" t="n">
        <x:f>MAX(0,D350-5)</x:f>
        <x:v>55</x:v>
      </x:c>
      <x:c r="F350" s="3" t="n">
        <x:f>MIN(99,D350+5)</x:f>
        <x:v>65</x:v>
      </x:c>
      <x:c r="G350" s="3" t="n">
        <x:v>60</x:v>
      </x:c>
      <x:c r="H350" s="3" t="str">
        <x:v>Inherited below-threshold family estimate</x:v>
      </x:c>
      <x:c r="I350" s="3" t="str">
        <x:v>https://github.com/openai/math/blob/main/preprints/A-Torsion-Free-Group-Algebra-with-Zero-Divisors-September-23-2026/paper.pdf</x:v>
      </x:c>
      <x:c r="J350" s="3" t="str">
        <x:v>Assistant topic estimate from catalogue scope; not a proof audit or an official VibeMathed rating.</x:v>
      </x:c>
    </x:row>
    <x:row r="351" ht="15" customHeight="1">
      <x:c r="A351" s="7" t="str">
        <x:v>197</x:v>
      </x:c>
      <x:c r="B351" s="3" t="n">
        <x:v>1</x:v>
      </x:c>
      <x:c r="C351" s="3" t="str">
        <x:v>A Torsion-Free Group Algebra That Is Not Directly Finite</x:v>
      </x:c>
      <x:c r="D351" s="6" t="n">
        <x:v>65</x:v>
      </x:c>
      <x:c r="E351" s="3" t="n">
        <x:f>MAX(0,D351-5)</x:f>
        <x:v>60</x:v>
      </x:c>
      <x:c r="F351" s="3" t="n">
        <x:f>MIN(99,D351+5)</x:f>
        <x:v>70</x:v>
      </x:c>
      <x:c r="G351" s="3" t="n">
        <x:v>65</x:v>
      </x:c>
      <x:c r="H351" s="3" t="str">
        <x:v>Separate manuscript scope screening</x:v>
      </x:c>
      <x:c r="I351" s="3" t="str">
        <x:v>https://github.com/openai/math/blob/main/preprints/A-Torsion-Free-Group-Algebra-That-Is-Not-Directly-Finite-October-4-2026/direct-finiteness.pdf</x:v>
      </x:c>
      <x:c r="J351" s="3" t="str">
        <x:v>Assistant topic estimate from catalogue scope; not a proof audit or an official VibeMathed rating.</x:v>
      </x:c>
    </x:row>
    <x:row r="352" ht="15" customHeight="1">
      <x:c r="A352" s="7" t="str">
        <x:v>197</x:v>
      </x:c>
      <x:c r="B352" s="3" t="n">
        <x:v>2</x:v>
      </x:c>
      <x:c r="C352" s="3" t="str">
        <x:v>A Counterexample to Kaplansky's Direct-Finiteness Conjecture in Characteristic Two</x:v>
      </x:c>
      <x:c r="D352" s="6" t="n">
        <x:v>60</x:v>
      </x:c>
      <x:c r="E352" s="3" t="n">
        <x:f>MAX(0,D352-5)</x:f>
        <x:v>55</x:v>
      </x:c>
      <x:c r="F352" s="3" t="n">
        <x:f>MIN(99,D352+5)</x:f>
        <x:v>65</x:v>
      </x:c>
      <x:c r="G352" s="3" t="n">
        <x:v>65</x:v>
      </x:c>
      <x:c r="H352" s="3" t="str">
        <x:v>Separate manuscript scope screening</x:v>
      </x:c>
      <x:c r="I352" s="3" t="str">
        <x:v>https://github.com/openai/math/blob/main/preprints/A-Counterexample-to-Kaplanskys-Direct-Finiteness-Conjecture-in-Characteristic-Two-September-23-2026/paper.pdf</x:v>
      </x:c>
      <x:c r="J352" s="3" t="str">
        <x:v>Assistant topic estimate from catalogue scope; not a proof audit or an official VibeMathed rating.</x:v>
      </x:c>
    </x:row>
    <x:row r="353" ht="15" customHeight="1">
      <x:c r="A353" s="7" t="str">
        <x:v>197</x:v>
      </x:c>
      <x:c r="B353" s="3" t="n">
        <x:v>3</x:v>
      </x:c>
      <x:c r="C353" s="3" t="str">
        <x:v>A Counterexample to the Group-Ring Determinant Conjecture</x:v>
      </x:c>
      <x:c r="D353" s="6" t="n">
        <x:v>55</x:v>
      </x:c>
      <x:c r="E353" s="3" t="n">
        <x:f>MAX(0,D353-5)</x:f>
        <x:v>50</x:v>
      </x:c>
      <x:c r="F353" s="3" t="n">
        <x:f>MIN(99,D353+5)</x:f>
        <x:v>60</x:v>
      </x:c>
      <x:c r="G353" s="3" t="n">
        <x:v>65</x:v>
      </x:c>
      <x:c r="H353" s="3" t="str">
        <x:v>Separate manuscript scope screening</x:v>
      </x:c>
      <x:c r="I353" s="3" t="str">
        <x:v>https://github.com/openai/math/blob/main/preprints/A-Counterexample-to-the-Group-Ring-Determinant-Conjecture-September-23-2026/paper.pdf</x:v>
      </x:c>
      <x:c r="J353" s="3" t="str">
        <x:v>Assistant topic estimate from catalogue scope; not a proof audit or an official VibeMathed rating.</x:v>
      </x:c>
    </x:row>
    <x:row r="354" ht="15" customHeight="1">
      <x:c r="A354" s="7" t="str">
        <x:v>197</x:v>
      </x:c>
      <x:c r="B354" s="3" t="n">
        <x:v>4</x:v>
      </x:c>
      <x:c r="C354" s="3" t="str">
        <x:v>A Counterexample to Kaplansky's Direct-Finiteness Conjecture in Odd Characteristic</x:v>
      </x:c>
      <x:c r="D354" s="6" t="n">
        <x:v>50</x:v>
      </x:c>
      <x:c r="E354" s="3" t="n">
        <x:f>MAX(0,D354-5)</x:f>
        <x:v>45</x:v>
      </x:c>
      <x:c r="F354" s="3" t="n">
        <x:f>MIN(99,D354+5)</x:f>
        <x:v>55</x:v>
      </x:c>
      <x:c r="G354" s="3" t="n">
        <x:v>65</x:v>
      </x:c>
      <x:c r="H354" s="3" t="str">
        <x:v>Separate manuscript scope screening</x:v>
      </x:c>
      <x:c r="I354" s="3" t="str">
        <x:v>https://github.com/openai/math/blob/main/preprints/A-Counterexample-to-Kaplanskys-Direct-Finiteness-Conjecture-in-Odd-Characteristic-September-26-2026/paper.pdf</x:v>
      </x:c>
      <x:c r="J354" s="3" t="str">
        <x:v>Assistant topic estimate from catalogue scope; not a proof audit or an official VibeMathed rating.</x:v>
      </x:c>
    </x:row>
    <x:row r="355" ht="15" customHeight="1">
      <x:c r="A355" s="7" t="str">
        <x:v>198</x:v>
      </x:c>
      <x:c r="B355" s="3" t="n">
        <x:v>1</x:v>
      </x:c>
      <x:c r="C355" s="3" t="str">
        <x:v>An algebra of infinite little finitistic dimension</x:v>
      </x:c>
      <x:c r="D355" s="6" t="n">
        <x:v>60</x:v>
      </x:c>
      <x:c r="E355" s="3" t="n">
        <x:f>MAX(0,D355-5)</x:f>
        <x:v>55</x:v>
      </x:c>
      <x:c r="F355" s="3" t="n">
        <x:f>MIN(99,D355+5)</x:f>
        <x:v>65</x:v>
      </x:c>
      <x:c r="G355" s="3" t="n">
        <x:v>60</x:v>
      </x:c>
      <x:c r="H355" s="3" t="str">
        <x:v>Inherited below-threshold family estimate</x:v>
      </x:c>
      <x:c r="I355" s="3" t="str">
        <x:v>https://github.com/openai/math/blob/main/preprints/An-algebra-of-infinite-little-finitistic-dimension-September-23-2026/paper.pdf</x:v>
      </x:c>
      <x:c r="J355" s="3" t="str">
        <x:v>Assistant topic estimate from catalogue scope; not a proof audit or an official VibeMathed rating.</x:v>
      </x:c>
    </x:row>
    <x:row r="356" ht="15" customHeight="1">
      <x:c r="A356" s="7" t="str">
        <x:v>199</x:v>
      </x:c>
      <x:c r="B356" s="3" t="n">
        <x:v>1</x:v>
      </x:c>
      <x:c r="C356" s="3" t="str">
        <x:v>An explicit counterexample to the Auslander-Reiten conjecture</x:v>
      </x:c>
      <x:c r="D356" s="6" t="n">
        <x:v>55</x:v>
      </x:c>
      <x:c r="E356" s="3" t="n">
        <x:f>MAX(0,D356-5)</x:f>
        <x:v>50</x:v>
      </x:c>
      <x:c r="F356" s="3" t="n">
        <x:f>MIN(99,D356+5)</x:f>
        <x:v>60</x:v>
      </x:c>
      <x:c r="G356" s="3" t="n">
        <x:v>55</x:v>
      </x:c>
      <x:c r="H356" s="3" t="str">
        <x:v>Inherited below-threshold family estimate</x:v>
      </x:c>
      <x:c r="I356" s="3" t="str">
        <x:v>https://github.com/openai/math/blob/main/preprints/An-explicit-counterexample-to-the-Auslander-Reiten-conjecture-September-23-2026/paper.pdf</x:v>
      </x:c>
      <x:c r="J356" s="3" t="str">
        <x:v>Assistant topic estimate from catalogue scope; not a proof audit or an official VibeMathed rating.</x:v>
      </x:c>
    </x:row>
    <x:row r="357" ht="15" customHeight="1">
      <x:c r="A357" s="7" t="str">
        <x:v>199</x:v>
      </x:c>
      <x:c r="B357" s="3" t="n">
        <x:v>2</x:v>
      </x:c>
      <x:c r="C357" s="3" t="str">
        <x:v>A counterexample to Tachikawa's second conjecture</x:v>
      </x:c>
      <x:c r="D357" s="6" t="n">
        <x:v>55</x:v>
      </x:c>
      <x:c r="E357" s="3" t="n">
        <x:f>MAX(0,D357-5)</x:f>
        <x:v>50</x:v>
      </x:c>
      <x:c r="F357" s="3" t="n">
        <x:f>MIN(99,D357+5)</x:f>
        <x:v>60</x:v>
      </x:c>
      <x:c r="G357" s="3" t="n">
        <x:v>55</x:v>
      </x:c>
      <x:c r="H357" s="3" t="str">
        <x:v>Inherited below-threshold family estimate</x:v>
      </x:c>
      <x:c r="I357" s="3" t="str">
        <x:v>https://github.com/openai/math/blob/main/preprints/A-counterexample-to-Tachikawas-second-conjecture-September-23-2026/paper.pdf</x:v>
      </x:c>
      <x:c r="J357" s="3" t="str">
        <x:v>Assistant topic estimate from catalogue scope; not a proof audit or an official VibeMathed rating.</x:v>
      </x:c>
    </x:row>
    <x:row r="358" ht="15" customHeight="1">
      <x:c r="A358" s="7" t="str">
        <x:v>200</x:v>
      </x:c>
      <x:c r="B358" s="3" t="n">
        <x:v>1</x:v>
      </x:c>
      <x:c r="C358" s="3" t="str">
        <x:v>The Artinian Lex-Plus-Powers Betti Theorem</x:v>
      </x:c>
      <x:c r="D358" s="6" t="n">
        <x:v>50</x:v>
      </x:c>
      <x:c r="E358" s="3" t="n">
        <x:f>MAX(0,D358-5)</x:f>
        <x:v>45</x:v>
      </x:c>
      <x:c r="F358" s="3" t="n">
        <x:f>MIN(99,D358+5)</x:f>
        <x:v>55</x:v>
      </x:c>
      <x:c r="G358" s="3" t="n">
        <x:v>50</x:v>
      </x:c>
      <x:c r="H358" s="3" t="str">
        <x:v>Inherited below-threshold family estimate</x:v>
      </x:c>
      <x:c r="I358" s="3" t="str">
        <x:v>https://github.com/openai/math/blob/main/preprints/The-Artinian-Lex-Plus-Powers-Betti-Theorem-September-23-2026/paper.pdf</x:v>
      </x:c>
      <x:c r="J358" s="3" t="str">
        <x:v>Assistant topic estimate from catalogue scope; not a proof audit or an official VibeMathed rating.</x:v>
      </x:c>
    </x:row>
    <x:row r="359" ht="15" customHeight="1">
      <x:c r="A359" s="7" t="str">
        <x:v>200</x:v>
      </x:c>
      <x:c r="B359" s="3" t="n">
        <x:v>2</x:v>
      </x:c>
      <x:c r="C359" s="3" t="str">
        <x:v>Commuting Division-Coefficient Forms and the Artinian Eisenbud--Green--Harris Conjecture</x:v>
      </x:c>
      <x:c r="D359" s="6" t="n">
        <x:v>50</x:v>
      </x:c>
      <x:c r="E359" s="3" t="n">
        <x:f>MAX(0,D359-5)</x:f>
        <x:v>45</x:v>
      </x:c>
      <x:c r="F359" s="3" t="n">
        <x:f>MIN(99,D359+5)</x:f>
        <x:v>55</x:v>
      </x:c>
      <x:c r="G359" s="3" t="n">
        <x:v>50</x:v>
      </x:c>
      <x:c r="H359" s="3" t="str">
        <x:v>Inherited below-threshold family estimate</x:v>
      </x:c>
      <x:c r="I359" s="3" t="str">
        <x:v>https://github.com/openai/math/blob/main/preprints/Commuting-Division-Coefficient-Forms-and-the-Artinian-Eisenbud-Green-Harris-Conjecture-September-23-2026/paper.pdf</x:v>
      </x:c>
      <x:c r="J359" s="3" t="str">
        <x:v>Assistant topic estimate from catalogue scope; not a proof audit or an official VibeMathed rating.</x:v>
      </x:c>
    </x:row>
    <x:row r="360" ht="15" customHeight="1">
      <x:c r="A360" s="7" t="str">
        <x:v>201</x:v>
      </x:c>
      <x:c r="B360" s="3" t="n">
        <x:v>1</x:v>
      </x:c>
      <x:c r="C360" s="3" t="str">
        <x:v>A Counterexample to Kurosh’s Division-Ring Problem</x:v>
      </x:c>
      <x:c r="D360" s="6" t="n">
        <x:v>45</x:v>
      </x:c>
      <x:c r="E360" s="3" t="n">
        <x:f>MAX(0,D360-5)</x:f>
        <x:v>40</x:v>
      </x:c>
      <x:c r="F360" s="3" t="n">
        <x:f>MIN(99,D360+5)</x:f>
        <x:v>50</x:v>
      </x:c>
      <x:c r="G360" s="3" t="n">
        <x:v>45</x:v>
      </x:c>
      <x:c r="H360" s="3" t="str">
        <x:v>Inherited below-threshold family estimate</x:v>
      </x:c>
      <x:c r="I360" s="3" t="str">
        <x:v>https://github.com/openai/math/blob/main/preprints/A-Counterexample-to-Kuroshs-Division-Ring-Problem-September-23-2026/paper.pdf</x:v>
      </x:c>
      <x:c r="J360" s="3" t="str">
        <x:v>Assistant topic estimate from catalogue scope; not a proof audit or an official VibeMathed rating.</x:v>
      </x:c>
    </x:row>
    <x:row r="361" ht="15" customHeight="1">
      <x:c r="A361" s="7" t="str">
        <x:v>202</x:v>
      </x:c>
      <x:c r="B361" s="3" t="n">
        <x:v>1</x:v>
      </x:c>
      <x:c r="C361" s="3" t="str">
        <x:v>The Blockwise Alperin Weight Conjecture</x:v>
      </x:c>
      <x:c r="D361" s="6" t="n">
        <x:v>55</x:v>
      </x:c>
      <x:c r="E361" s="3" t="n">
        <x:f>MAX(0,D361-5)</x:f>
        <x:v>50</x:v>
      </x:c>
      <x:c r="F361" s="3" t="n">
        <x:f>MIN(99,D361+5)</x:f>
        <x:v>60</x:v>
      </x:c>
      <x:c r="G361" s="3" t="n">
        <x:v>55</x:v>
      </x:c>
      <x:c r="H361" s="3" t="str">
        <x:v>Inherited below-threshold family estimate</x:v>
      </x:c>
      <x:c r="I361" s="3" t="str">
        <x:v>https://github.com/openai/math/blob/main/preprints/The-Blockwise-Alperin-Weight-Conjecture-September-23-2026/paper.pdf</x:v>
      </x:c>
      <x:c r="J361" s="3" t="str">
        <x:v>Assistant topic estimate from catalogue scope; not a proof audit or an official VibeMathed rating.</x:v>
      </x:c>
    </x:row>
    <x:row r="362" ht="15" customHeight="1">
      <x:c r="A362" s="7" t="str">
        <x:v>203</x:v>
      </x:c>
      <x:c r="B362" s="3" t="n">
        <x:v>1</x:v>
      </x:c>
      <x:c r="C362" s="3" t="str">
        <x:v>Donovan's Conjecture over Algebraically Closed Fields</x:v>
      </x:c>
      <x:c r="D362" s="6" t="n">
        <x:v>45</x:v>
      </x:c>
      <x:c r="E362" s="3" t="n">
        <x:f>MAX(0,D362-5)</x:f>
        <x:v>40</x:v>
      </x:c>
      <x:c r="F362" s="3" t="n">
        <x:f>MIN(99,D362+5)</x:f>
        <x:v>50</x:v>
      </x:c>
      <x:c r="G362" s="3" t="n">
        <x:v>45</x:v>
      </x:c>
      <x:c r="H362" s="3" t="str">
        <x:v>Inherited below-threshold family estimate</x:v>
      </x:c>
      <x:c r="I362" s="3" t="str">
        <x:v>https://github.com/openai/math/blob/main/preprints/Donovans-Conjecture-over-Algebraic-Closures-of-Prime-Fields-September-24-2026/main.pdf</x:v>
      </x:c>
      <x:c r="J362" s="3" t="str">
        <x:v>Assistant topic estimate from catalogue scope; not a proof audit or an official VibeMathed rating.</x:v>
      </x:c>
    </x:row>
    <x:row r="363" ht="15" customHeight="1">
      <x:c r="A363" s="7" t="str">
        <x:v>203</x:v>
      </x:c>
      <x:c r="B363" s="3" t="n">
        <x:v>2</x:v>
      </x:c>
      <x:c r="C363" s="3" t="str">
        <x:v>Integral Donovan Finiteness over Witt Vectors</x:v>
      </x:c>
      <x:c r="D363" s="6" t="n">
        <x:v>45</x:v>
      </x:c>
      <x:c r="E363" s="3" t="n">
        <x:f>MAX(0,D363-5)</x:f>
        <x:v>40</x:v>
      </x:c>
      <x:c r="F363" s="3" t="n">
        <x:f>MIN(99,D363+5)</x:f>
        <x:v>50</x:v>
      </x:c>
      <x:c r="G363" s="3" t="n">
        <x:v>45</x:v>
      </x:c>
      <x:c r="H363" s="3" t="str">
        <x:v>Inherited below-threshold family estimate</x:v>
      </x:c>
      <x:c r="I363" s="3" t="str">
        <x:v>https://github.com/openai/math/blob/main/preprints/Integral-Donovan-Finiteness-over-Witt-Vectors-September-25-2026/main.pdf</x:v>
      </x:c>
      <x:c r="J363" s="3" t="str">
        <x:v>Assistant topic estimate from catalogue scope; not a proof audit or an official VibeMathed rating.</x:v>
      </x:c>
    </x:row>
    <x:row r="364" ht="15" customHeight="1">
      <x:c r="A364" s="7" t="str">
        <x:v>204</x:v>
      </x:c>
      <x:c r="B364" s="3" t="n">
        <x:v>1</x:v>
      </x:c>
      <x:c r="C364" s="3" t="str">
        <x:v>Tensor saturation for even spin groups</x:v>
      </x:c>
      <x:c r="D364" s="6" t="n">
        <x:v>40</x:v>
      </x:c>
      <x:c r="E364" s="3" t="n">
        <x:f>MAX(0,D364-5)</x:f>
        <x:v>35</x:v>
      </x:c>
      <x:c r="F364" s="3" t="n">
        <x:f>MIN(99,D364+5)</x:f>
        <x:v>45</x:v>
      </x:c>
      <x:c r="G364" s="3" t="n">
        <x:v>40</x:v>
      </x:c>
      <x:c r="H364" s="3" t="str">
        <x:v>Inherited below-threshold family estimate</x:v>
      </x:c>
      <x:c r="I364" s="3" t="str">
        <x:v>https://github.com/openai/math/blob/main/preprints/Tensor-Saturation-for-Even-Spin-Groups-September-24-2026/Tensor-Saturation-for-Even-Spin-Groups-September-24-2026.pdf</x:v>
      </x:c>
      <x:c r="J364" s="3" t="str">
        <x:v>Assistant topic estimate from catalogue scope; not a proof audit or an official VibeMathed rating.</x:v>
      </x:c>
    </x:row>
    <x:row r="365" ht="15" customHeight="1">
      <x:c r="A365" s="7" t="str">
        <x:v>205</x:v>
      </x:c>
      <x:c r="B365" s="3" t="n">
        <x:v>1</x:v>
      </x:c>
      <x:c r="C365" s="3" t="str">
        <x:v>Universal Tensor Squares for Symmetric Groups</x:v>
      </x:c>
      <x:c r="D365" s="6" t="n">
        <x:v>40</x:v>
      </x:c>
      <x:c r="E365" s="3" t="n">
        <x:f>MAX(0,D365-5)</x:f>
        <x:v>35</x:v>
      </x:c>
      <x:c r="F365" s="3" t="n">
        <x:f>MIN(99,D365+5)</x:f>
        <x:v>45</x:v>
      </x:c>
      <x:c r="G365" s="3" t="n">
        <x:v>40</x:v>
      </x:c>
      <x:c r="H365" s="3" t="str">
        <x:v>Inherited below-threshold family estimate</x:v>
      </x:c>
      <x:c r="I365" s="3" t="str">
        <x:v>https://github.com/openai/math/blob/main/preprints/Universal-Tensor-Squares-for-Symmetric-Groups-September-24-2026/main.pdf</x:v>
      </x:c>
      <x:c r="J365" s="3" t="str">
        <x:v>Assistant topic estimate from catalogue scope; not a proof audit or an official VibeMathed rating.</x:v>
      </x:c>
    </x:row>
    <x:row r="366" ht="15" customHeight="1">
      <x:c r="A366" s="7" t="str">
        <x:v>205</x:v>
      </x:c>
      <x:c r="B366" s="3" t="n">
        <x:v>2</x:v>
      </x:c>
      <x:c r="C366" s="3" t="str">
        <x:v>A Cyclic Polytabloid Proof of Saxl's Conjecture</x:v>
      </x:c>
      <x:c r="D366" s="6" t="n">
        <x:v>40</x:v>
      </x:c>
      <x:c r="E366" s="3" t="n">
        <x:f>MAX(0,D366-5)</x:f>
        <x:v>35</x:v>
      </x:c>
      <x:c r="F366" s="3" t="n">
        <x:f>MIN(99,D366+5)</x:f>
        <x:v>45</x:v>
      </x:c>
      <x:c r="G366" s="3" t="n">
        <x:v>40</x:v>
      </x:c>
      <x:c r="H366" s="3" t="str">
        <x:v>Inherited below-threshold family estimate</x:v>
      </x:c>
      <x:c r="I366" s="3" t="str">
        <x:v>https://github.com/openai/math/blob/main/preprints/A-Cyclic-Polytabloid-Proof-of-Saxls-Conjecture-September-24-2026/paper.pdf</x:v>
      </x:c>
      <x:c r="J366" s="3" t="str">
        <x:v>Assistant topic estimate from catalogue scope; not a proof audit or an official VibeMathed rating.</x:v>
      </x:c>
    </x:row>
    <x:row r="367" ht="15" customHeight="1">
      <x:c r="A367" s="7" t="str">
        <x:v>206</x:v>
      </x:c>
      <x:c r="B367" s="3" t="n">
        <x:v>1</x:v>
      </x:c>
      <x:c r="C367" s="3" t="str">
        <x:v>Finite congruence lattices: characterization and undecidability</x:v>
      </x:c>
      <x:c r="D367" s="6" t="n">
        <x:v>45</x:v>
      </x:c>
      <x:c r="E367" s="3" t="n">
        <x:f>MAX(0,D367-5)</x:f>
        <x:v>40</x:v>
      </x:c>
      <x:c r="F367" s="3" t="n">
        <x:f>MIN(99,D367+5)</x:f>
        <x:v>50</x:v>
      </x:c>
      <x:c r="G367" s="3" t="n">
        <x:v>45</x:v>
      </x:c>
      <x:c r="H367" s="3" t="str">
        <x:v>Inherited below-threshold family estimate</x:v>
      </x:c>
      <x:c r="I367" s="3" t="str">
        <x:v>https://github.com/openai/math/blob/main/preprints/Finite-Congruence-Lattices-Characterization-and-Undecidability-September-24-2026/paper.pdf</x:v>
      </x:c>
      <x:c r="J367" s="3" t="str">
        <x:v>Assistant topic estimate from catalogue scope; not a proof audit or an official VibeMathed rating.</x:v>
      </x:c>
    </x:row>
    <x:row r="368" ht="15" customHeight="1">
      <x:c r="A368" s="7" t="str">
        <x:v>206</x:v>
      </x:c>
      <x:c r="B368" s="3" t="n">
        <x:v>2</x:v>
      </x:c>
      <x:c r="C368" s="3" t="str">
        <x:v>A negative solution to the finite lattice representation problem</x:v>
      </x:c>
      <x:c r="D368" s="6" t="n">
        <x:v>45</x:v>
      </x:c>
      <x:c r="E368" s="3" t="n">
        <x:f>MAX(0,D368-5)</x:f>
        <x:v>40</x:v>
      </x:c>
      <x:c r="F368" s="3" t="n">
        <x:f>MIN(99,D368+5)</x:f>
        <x:v>50</x:v>
      </x:c>
      <x:c r="G368" s="3" t="n">
        <x:v>45</x:v>
      </x:c>
      <x:c r="H368" s="3" t="str">
        <x:v>Inherited below-threshold family estimate</x:v>
      </x:c>
      <x:c r="I368" s="3" t="str">
        <x:v>https://github.com/openai/math/blob/main/preprints/A-Negative-Solution-to-the-Finite-Lattice-Representation-Problem-September-24-2026/paper.pdf</x:v>
      </x:c>
      <x:c r="J368" s="3" t="str">
        <x:v>Assistant topic estimate from catalogue scope; not a proof audit or an official VibeMathed rating.</x:v>
      </x:c>
    </x:row>
    <x:row r="369" ht="15" customHeight="1">
      <x:c r="A369" s="7" t="str">
        <x:v>207</x:v>
      </x:c>
      <x:c r="B369" s="3" t="n">
        <x:v>1</x:v>
      </x:c>
      <x:c r="C369" s="3" t="str">
        <x:v>The ℓ¹-Bass Conjecture for Discrete Groups</x:v>
      </x:c>
      <x:c r="D369" s="6" t="n">
        <x:v>50</x:v>
      </x:c>
      <x:c r="E369" s="3" t="n">
        <x:f>MAX(0,D369-5)</x:f>
        <x:v>45</x:v>
      </x:c>
      <x:c r="F369" s="3" t="n">
        <x:f>MIN(99,D369+5)</x:f>
        <x:v>55</x:v>
      </x:c>
      <x:c r="G369" s="3" t="n">
        <x:v>50</x:v>
      </x:c>
      <x:c r="H369" s="3" t="str">
        <x:v>Inherited below-threshold family estimate</x:v>
      </x:c>
      <x:c r="I369" s="3" t="str">
        <x:v>https://github.com/openai/math/blob/main/preprints/The-l1-Bass-Conjecture-for-Discrete-Groups-October-5-2026/l1-bass-conjecture.pdf</x:v>
      </x:c>
      <x:c r="J369" s="3" t="str">
        <x:v>Assistant topic estimate from catalogue scope; not a proof audit or an official VibeMathed rating.</x:v>
      </x:c>
    </x:row>
    <x:row r="370" ht="15" customHeight="1">
      <x:c r="A370" s="7" t="str">
        <x:v>207</x:v>
      </x:c>
      <x:c r="B370" s="3" t="n">
        <x:v>2</x:v>
      </x:c>
      <x:c r="C370" s="3" t="str">
        <x:v>The Bass trace conjecture and the characteristic-zero Kaplansky idempotent conjecture</x:v>
      </x:c>
      <x:c r="D370" s="6" t="n">
        <x:v>50</x:v>
      </x:c>
      <x:c r="E370" s="3" t="n">
        <x:f>MAX(0,D370-5)</x:f>
        <x:v>45</x:v>
      </x:c>
      <x:c r="F370" s="3" t="n">
        <x:f>MIN(99,D370+5)</x:f>
        <x:v>55</x:v>
      </x:c>
      <x:c r="G370" s="3" t="n">
        <x:v>50</x:v>
      </x:c>
      <x:c r="H370" s="3" t="str">
        <x:v>Inherited below-threshold family estimate</x:v>
      </x:c>
      <x:c r="I370" s="3" t="str">
        <x:v>https://github.com/openai/math/blob/main/preprints/The-Bass-trace-conjecture-for-complex-group-rings-September-24-2026/The-Bass-trace-conjecture-for-complex-group-rings-September-24-2026.pdf</x:v>
      </x:c>
      <x:c r="J370" s="3" t="str">
        <x:v>Assistant topic estimate from catalogue scope; not a proof audit or an official VibeMathed rating.</x:v>
      </x:c>
    </x:row>
    <x:row r="371" ht="15" customHeight="1">
      <x:c r="A371" s="7" t="str">
        <x:v>208</x:v>
      </x:c>
      <x:c r="B371" s="3" t="n">
        <x:v>1</x:v>
      </x:c>
      <x:c r="C371" s="3" t="str">
        <x:v>Fiber functors for finite symmetric tensor categories in positive characteristic</x:v>
      </x:c>
      <x:c r="D371" s="6" t="n">
        <x:v>40</x:v>
      </x:c>
      <x:c r="E371" s="3" t="n">
        <x:f>MAX(0,D371-5)</x:f>
        <x:v>35</x:v>
      </x:c>
      <x:c r="F371" s="3" t="n">
        <x:f>MIN(99,D371+5)</x:f>
        <x:v>45</x:v>
      </x:c>
      <x:c r="G371" s="3" t="n">
        <x:v>40</x:v>
      </x:c>
      <x:c r="H371" s="3" t="str">
        <x:v>Inherited below-threshold family estimate</x:v>
      </x:c>
      <x:c r="I371" s="3" t="str">
        <x:v>https://github.com/openai/math/blob/main/preprints/Fiber-functors-for-finite-symmetric-tensor-categories-in-positive-characteristic-September-24-2026/paper.pdf</x:v>
      </x:c>
      <x:c r="J371" s="3" t="str">
        <x:v>Assistant topic estimate from catalogue scope; not a proof audit or an official VibeMathed rating.</x:v>
      </x:c>
    </x:row>
    <x:row r="372" ht="15" customHeight="1">
      <x:c r="A372" s="7" t="str">
        <x:v>209</x:v>
      </x:c>
      <x:c r="B372" s="3" t="n">
        <x:v>1</x:v>
      </x:c>
      <x:c r="C372" s="3" t="str">
        <x:v>An integral counterexample to Gersten's conjecture</x:v>
      </x:c>
      <x:c r="D372" s="6" t="n">
        <x:v>50</x:v>
      </x:c>
      <x:c r="E372" s="3" t="n">
        <x:f>MAX(0,D372-5)</x:f>
        <x:v>45</x:v>
      </x:c>
      <x:c r="F372" s="3" t="n">
        <x:f>MIN(99,D372+5)</x:f>
        <x:v>55</x:v>
      </x:c>
      <x:c r="G372" s="3" t="n">
        <x:v>50</x:v>
      </x:c>
      <x:c r="H372" s="3" t="str">
        <x:v>Inherited below-threshold family estimate</x:v>
      </x:c>
      <x:c r="I372" s="3" t="str">
        <x:v>https://github.com/openai/math/blob/main/preprints/An-Integral-Counterexample-to-Gerstens-Conjecture-September-25-2026/An-Integral-Counterexample-to-Gerstens-Conjecture-September-25-2026.pdf</x:v>
      </x:c>
      <x:c r="J372" s="3" t="str">
        <x:v>Assistant topic estimate from catalogue scope; not a proof audit or an official VibeMathed rating.</x:v>
      </x:c>
    </x:row>
    <x:row r="373" ht="15" customHeight="1">
      <x:c r="A373" s="7" t="str">
        <x:v>209</x:v>
      </x:c>
      <x:c r="B373" s="3" t="n">
        <x:v>2</x:v>
      </x:c>
      <x:c r="C373" s="3" t="str">
        <x:v>An integral degree-three Gersten counterexample</x:v>
      </x:c>
      <x:c r="D373" s="6" t="n">
        <x:v>50</x:v>
      </x:c>
      <x:c r="E373" s="3" t="n">
        <x:f>MAX(0,D373-5)</x:f>
        <x:v>45</x:v>
      </x:c>
      <x:c r="F373" s="3" t="n">
        <x:f>MIN(99,D373+5)</x:f>
        <x:v>55</x:v>
      </x:c>
      <x:c r="G373" s="3" t="n">
        <x:v>50</x:v>
      </x:c>
      <x:c r="H373" s="3" t="str">
        <x:v>Inherited below-threshold family estimate</x:v>
      </x:c>
      <x:c r="I373" s="3" t="str">
        <x:v>https://github.com/openai/math/blob/main/preprints/An-Integral-Degree-Three-Gersten-Counterexample-September-26-2026/paper.pdf</x:v>
      </x:c>
      <x:c r="J373" s="3" t="str">
        <x:v>Assistant topic estimate from catalogue scope; not a proof audit or an official VibeMathed rating.</x:v>
      </x:c>
    </x:row>
    <x:row r="374" ht="15" customHeight="1">
      <x:c r="A374" s="7" t="str">
        <x:v>210</x:v>
      </x:c>
      <x:c r="B374" s="3" t="n">
        <x:v>1</x:v>
      </x:c>
      <x:c r="C374" s="3" t="str">
        <x:v>Foulkes' conjecture for the sixth symmetric power</x:v>
      </x:c>
      <x:c r="D374" s="6" t="n">
        <x:v>30</x:v>
      </x:c>
      <x:c r="E374" s="3" t="n">
        <x:f>MAX(0,D374-5)</x:f>
        <x:v>25</x:v>
      </x:c>
      <x:c r="F374" s="3" t="n">
        <x:f>MIN(99,D374+5)</x:f>
        <x:v>35</x:v>
      </x:c>
      <x:c r="G374" s="3" t="n">
        <x:v>30</x:v>
      </x:c>
      <x:c r="H374" s="3" t="str">
        <x:v>Inherited below-threshold family estimate</x:v>
      </x:c>
      <x:c r="I374" s="3" t="str">
        <x:v>https://github.com/openai/math/blob/main/preprints/Foulkes-Conjecture-for-the-Sixth-Symmetric-Power-September-25-2026/main.pdf</x:v>
      </x:c>
      <x:c r="J374" s="3" t="str">
        <x:v>Assistant topic estimate from catalogue scope; not a proof audit or an official VibeMathed rating.</x:v>
      </x:c>
    </x:row>
    <x:row r="375" ht="15" customHeight="1">
      <x:c r="A375" s="7" t="str">
        <x:v>210</x:v>
      </x:c>
      <x:c r="B375" s="3" t="n">
        <x:v>2</x:v>
      </x:c>
      <x:c r="C375" s="3" t="str">
        <x:v>Quadratic stabilization of the canonical Foulkes--Howe map</x:v>
      </x:c>
      <x:c r="D375" s="6" t="n">
        <x:v>30</x:v>
      </x:c>
      <x:c r="E375" s="3" t="n">
        <x:f>MAX(0,D375-5)</x:f>
        <x:v>25</x:v>
      </x:c>
      <x:c r="F375" s="3" t="n">
        <x:f>MIN(99,D375+5)</x:f>
        <x:v>35</x:v>
      </x:c>
      <x:c r="G375" s="3" t="n">
        <x:v>30</x:v>
      </x:c>
      <x:c r="H375" s="3" t="str">
        <x:v>Inherited below-threshold family estimate</x:v>
      </x:c>
      <x:c r="I375" s="3" t="str">
        <x:v>https://github.com/openai/math/blob/main/preprints/Quadratic-Stabilization-of-the-Canonical-Foulkes-Howe-Map-September-25-2026/paper.pdf</x:v>
      </x:c>
      <x:c r="J375" s="3" t="str">
        <x:v>Assistant topic estimate from catalogue scope; not a proof audit or an official VibeMathed rating.</x:v>
      </x:c>
    </x:row>
    <x:row r="376" ht="15" customHeight="1">
      <x:c r="A376" s="7" t="str">
        <x:v>211</x:v>
      </x:c>
      <x:c r="B376" s="3" t="n">
        <x:v>1</x:v>
      </x:c>
      <x:c r="C376" s="3" t="str">
        <x:v>Random Walks on Critical FK–Ising Maps and Liouville Brownian Motion</x:v>
      </x:c>
      <x:c r="D376" s="6" t="n">
        <x:v>60</x:v>
      </x:c>
      <x:c r="E376" s="3" t="n">
        <x:f>MAX(0,D376-5)</x:f>
        <x:v>55</x:v>
      </x:c>
      <x:c r="F376" s="3" t="n">
        <x:f>MIN(99,D376+5)</x:f>
        <x:v>65</x:v>
      </x:c>
      <x:c r="G376" s="3" t="n">
        <x:v>60</x:v>
      </x:c>
      <x:c r="H376" s="3" t="str">
        <x:v>Inherited below-threshold family estimate</x:v>
      </x:c>
      <x:c r="I376" s="3" t="str">
        <x:v>https://github.com/openai/math/blob/main/preprints/Random-Walks-on-Critical-FK-Ising-Maps-and-Liouville-Brownian-Motion-October-5-2026/fk-ising-walk-limit.pdf</x:v>
      </x:c>
      <x:c r="J376" s="3" t="str">
        <x:v>Assistant topic estimate from catalogue scope; not a proof audit or an official VibeMathed rating.</x:v>
      </x:c>
    </x:row>
    <x:row r="377" ht="15" customHeight="1">
      <x:c r="A377" s="7" t="str">
        <x:v>211</x:v>
      </x:c>
      <x:c r="B377" s="3" t="n">
        <x:v>2</x:v>
      </x:c>
      <x:c r="C377" s="3" t="str">
        <x:v>Spectral convergence for critical FK–Ising planar maps</x:v>
      </x:c>
      <x:c r="D377" s="6" t="n">
        <x:v>60</x:v>
      </x:c>
      <x:c r="E377" s="3" t="n">
        <x:f>MAX(0,D377-5)</x:f>
        <x:v>55</x:v>
      </x:c>
      <x:c r="F377" s="3" t="n">
        <x:f>MIN(99,D377+5)</x:f>
        <x:v>65</x:v>
      </x:c>
      <x:c r="G377" s="3" t="n">
        <x:v>60</x:v>
      </x:c>
      <x:c r="H377" s="3" t="str">
        <x:v>Inherited below-threshold family estimate</x:v>
      </x:c>
      <x:c r="I377" s="3" t="str">
        <x:v>https://github.com/openai/math/blob/main/preprints/Spectral-convergence-for-critical-FK-Ising-planar-maps-October-5-2026/spectral-convergence-critical-fk-ising-planar-maps.pdf</x:v>
      </x:c>
      <x:c r="J377" s="3" t="str">
        <x:v>Assistant topic estimate from catalogue scope; not a proof audit or an official VibeMathed rating.</x:v>
      </x:c>
    </x:row>
    <x:row r="378" ht="15" customHeight="1">
      <x:c r="A378" s="7" t="str">
        <x:v>211</x:v>
      </x:c>
      <x:c r="B378" s="3" t="n">
        <x:v>3</x:v>
      </x:c>
      <x:c r="C378" s="3" t="str">
        <x:v>A Linear Clock for Random Walk on Tree-Weighted Planar Maps</x:v>
      </x:c>
      <x:c r="D378" s="6" t="n">
        <x:v>60</x:v>
      </x:c>
      <x:c r="E378" s="3" t="n">
        <x:f>MAX(0,D378-5)</x:f>
        <x:v>55</x:v>
      </x:c>
      <x:c r="F378" s="3" t="n">
        <x:f>MIN(99,D378+5)</x:f>
        <x:v>65</x:v>
      </x:c>
      <x:c r="G378" s="3" t="n">
        <x:v>60</x:v>
      </x:c>
      <x:c r="H378" s="3" t="str">
        <x:v>Inherited below-threshold family estimate</x:v>
      </x:c>
      <x:c r="I378" s="3" t="str">
        <x:v>https://github.com/openai/math/blob/main/preprints/A-Linear-Clock-for-Random-Walk-on-Tree-Weighted-Planar-Maps-October-5-2026/linear-clock-random-walk-tree-weighted-planar-maps.pdf</x:v>
      </x:c>
      <x:c r="J378" s="3" t="str">
        <x:v>Assistant topic estimate from catalogue scope; not a proof audit or an official VibeMathed rating.</x:v>
      </x:c>
    </x:row>
    <x:row r="379" ht="15" customHeight="1">
      <x:c r="A379" s="7" t="str">
        <x:v>211</x:v>
      </x:c>
      <x:c r="B379" s="3" t="n">
        <x:v>4</x:v>
      </x:c>
      <x:c r="C379" s="3" t="str">
        <x:v>Canonical conformal limits of subcritical FK planar maps</x:v>
      </x:c>
      <x:c r="D379" s="6" t="n">
        <x:v>60</x:v>
      </x:c>
      <x:c r="E379" s="3" t="n">
        <x:f>MAX(0,D379-5)</x:f>
        <x:v>55</x:v>
      </x:c>
      <x:c r="F379" s="3" t="n">
        <x:f>MIN(99,D379+5)</x:f>
        <x:v>65</x:v>
      </x:c>
      <x:c r="G379" s="3" t="n">
        <x:v>60</x:v>
      </x:c>
      <x:c r="H379" s="3" t="str">
        <x:v>Inherited below-threshold family estimate</x:v>
      </x:c>
      <x:c r="I379" s="3" t="str">
        <x:v>https://github.com/openai/math/blob/main/preprints/Canonical-conformal-limits-of-subcritical-FK-planar-maps-September-24-2026/main.pdf</x:v>
      </x:c>
      <x:c r="J379" s="3" t="str">
        <x:v>Assistant topic estimate from catalogue scope; not a proof audit or an official VibeMathed rating.</x:v>
      </x:c>
    </x:row>
    <x:row r="380" ht="15" customHeight="1">
      <x:c r="A380" s="7" t="str">
        <x:v>211</x:v>
      </x:c>
      <x:c r="B380" s="3" t="n">
        <x:v>5</x:v>
      </x:c>
      <x:c r="C380" s="3" t="str">
        <x:v>The critical Liouville quantum sphere and geometric limits of FK maps at q=4</x:v>
      </x:c>
      <x:c r="D380" s="6" t="n">
        <x:v>60</x:v>
      </x:c>
      <x:c r="E380" s="3" t="n">
        <x:f>MAX(0,D380-5)</x:f>
        <x:v>55</x:v>
      </x:c>
      <x:c r="F380" s="3" t="n">
        <x:f>MIN(99,D380+5)</x:f>
        <x:v>65</x:v>
      </x:c>
      <x:c r="G380" s="3" t="n">
        <x:v>60</x:v>
      </x:c>
      <x:c r="H380" s="3" t="str">
        <x:v>Inherited below-threshold family estimate</x:v>
      </x:c>
      <x:c r="I380" s="3" t="str">
        <x:v>https://github.com/openai/math/blob/main/preprints/The-critical-Liouville-quantum-sphere-and-geometric-limits-of-FK-maps-at-q-equals-4-September-24-2026/main.pdf</x:v>
      </x:c>
      <x:c r="J380" s="3" t="str">
        <x:v>Assistant topic estimate from catalogue scope; not a proof audit or an official VibeMathed rating.</x:v>
      </x:c>
    </x:row>
    <x:row r="381" ht="15" customHeight="1">
      <x:c r="A381" s="7" t="str">
        <x:v>211</x:v>
      </x:c>
      <x:c r="B381" s="3" t="n">
        <x:v>6</x:v>
      </x:c>
      <x:c r="C381" s="3" t="str">
        <x:v>Metric-measure limits of subcritical FK and spanning-tree planar maps</x:v>
      </x:c>
      <x:c r="D381" s="6" t="n">
        <x:v>60</x:v>
      </x:c>
      <x:c r="E381" s="3" t="n">
        <x:f>MAX(0,D381-5)</x:f>
        <x:v>55</x:v>
      </x:c>
      <x:c r="F381" s="3" t="n">
        <x:f>MIN(99,D381+5)</x:f>
        <x:v>65</x:v>
      </x:c>
      <x:c r="G381" s="3" t="n">
        <x:v>60</x:v>
      </x:c>
      <x:c r="H381" s="3" t="str">
        <x:v>Inherited below-threshold family estimate</x:v>
      </x:c>
      <x:c r="I381" s="3" t="str">
        <x:v>https://github.com/openai/math/blob/main/preprints/Metric-measure-limits-of-subcritical-FK-and-spanning-tree-planar-maps-September-24-2026/main.pdf</x:v>
      </x:c>
      <x:c r="J381" s="3" t="str">
        <x:v>Assistant topic estimate from catalogue scope; not a proof audit or an official VibeMathed rating.</x:v>
      </x:c>
    </x:row>
    <x:row r="382" ht="15" customHeight="1">
      <x:c r="A382" s="7" t="str">
        <x:v>211</x:v>
      </x:c>
      <x:c r="B382" s="3" t="n">
        <x:v>7</x:v>
      </x:c>
      <x:c r="C382" s="3" t="str">
        <x:v>Brownian continuum random tree limits of finite Fortuin–Kasteleyn maps above four</x:v>
      </x:c>
      <x:c r="D382" s="6" t="n">
        <x:v>60</x:v>
      </x:c>
      <x:c r="E382" s="3" t="n">
        <x:f>MAX(0,D382-5)</x:f>
        <x:v>55</x:v>
      </x:c>
      <x:c r="F382" s="3" t="n">
        <x:f>MIN(99,D382+5)</x:f>
        <x:v>65</x:v>
      </x:c>
      <x:c r="G382" s="3" t="n">
        <x:v>60</x:v>
      </x:c>
      <x:c r="H382" s="3" t="str">
        <x:v>Inherited below-threshold family estimate</x:v>
      </x:c>
      <x:c r="I382" s="3" t="str">
        <x:v>https://github.com/openai/math/blob/main/preprints/Brownian-continuum-random-tree-limits-of-finite-Fortuin-Kasteleyn-maps-above-four-September-24-2026/main.pdf</x:v>
      </x:c>
      <x:c r="J382" s="3" t="str">
        <x:v>Assistant topic estimate from catalogue scope; not a proof audit or an official VibeMathed rating.</x:v>
      </x:c>
    </x:row>
    <x:row r="383" ht="15" customHeight="1">
      <x:c r="A383" s="7" t="str">
        <x:v>212</x:v>
      </x:c>
      <x:c r="B383" s="3" t="n">
        <x:v>1</x:v>
      </x:c>
      <x:c r="C383" s="3" t="str">
        <x:v>No bigeodesics in planar first-passage percolation</x:v>
      </x:c>
      <x:c r="D383" s="6" t="n">
        <x:v>55</x:v>
      </x:c>
      <x:c r="E383" s="3" t="n">
        <x:f>MAX(0,D383-5)</x:f>
        <x:v>50</x:v>
      </x:c>
      <x:c r="F383" s="3" t="n">
        <x:f>MIN(99,D383+5)</x:f>
        <x:v>60</x:v>
      </x:c>
      <x:c r="G383" s="3" t="n">
        <x:v>55</x:v>
      </x:c>
      <x:c r="H383" s="3" t="str">
        <x:v>Inherited below-threshold family estimate</x:v>
      </x:c>
      <x:c r="I383" s="3" t="str">
        <x:v>https://github.com/openai/math/blob/main/preprints/No-bigeodesics-in-planar-first-passage-percolation-September-24-2026/main.pdf</x:v>
      </x:c>
      <x:c r="J383" s="3" t="str">
        <x:v>Assistant topic estimate from catalogue scope; not a proof audit or an official VibeMathed rating.</x:v>
      </x:c>
    </x:row>
    <x:row r="384" ht="15" customHeight="1">
      <x:c r="A384" s="7" t="str">
        <x:v>212</x:v>
      </x:c>
      <x:c r="B384" s="3" t="n">
        <x:v>2</x:v>
      </x:c>
      <x:c r="C384" s="3" t="str">
        <x:v>Strict convexity and differentiability of the planar exponential first-passage limit shape</x:v>
      </x:c>
      <x:c r="D384" s="6" t="n">
        <x:v>55</x:v>
      </x:c>
      <x:c r="E384" s="3" t="n">
        <x:f>MAX(0,D384-5)</x:f>
        <x:v>50</x:v>
      </x:c>
      <x:c r="F384" s="3" t="n">
        <x:f>MIN(99,D384+5)</x:f>
        <x:v>60</x:v>
      </x:c>
      <x:c r="G384" s="3" t="n">
        <x:v>55</x:v>
      </x:c>
      <x:c r="H384" s="3" t="str">
        <x:v>Inherited below-threshold family estimate</x:v>
      </x:c>
      <x:c r="I384" s="3" t="str">
        <x:v>https://github.com/openai/math/blob/main/preprints/Strict-convexity-and-differentiability-of-the-planar-exponential-first-passage-limit-shape-September-24-2026/main.pdf</x:v>
      </x:c>
      <x:c r="J384" s="3" t="str">
        <x:v>Assistant topic estimate from catalogue scope; not a proof audit or an official VibeMathed rating.</x:v>
      </x:c>
    </x:row>
    <x:row r="385" ht="15" customHeight="1">
      <x:c r="A385" s="7" t="str">
        <x:v>213</x:v>
      </x:c>
      <x:c r="B385" s="3" t="n">
        <x:v>1</x:v>
      </x:c>
      <x:c r="C385" s="3" t="str">
        <x:v>Critical bond and site percolation on the cubic lattice</x:v>
      </x:c>
      <x:c r="D385" s="6" t="n">
        <x:v>78</x:v>
      </x:c>
      <x:c r="E385" s="3" t="n">
        <x:f>D385</x:f>
        <x:v>78</x:v>
      </x:c>
      <x:c r="F385" s="3" t="n">
        <x:f>D385</x:f>
        <x:v>78</x:v>
      </x:c>
      <x:c r="G385" s="3" t="n">
        <x:v>78</x:v>
      </x:c>
      <x:c r="H385" s="3" t="str">
        <x:v>Separate manuscript scope screening</x:v>
      </x:c>
      <x:c r="I385" s="3" t="str">
        <x:v>https://github.com/openai/math/blob/main/preprints/Critical-bond-and-site-percolation-on-the-cubic-lattice-September-24-2026/paper.pdf</x:v>
      </x:c>
      <x:c r="J385" s="3" t="str">
        <x:v>Assistant topic estimate from catalogue scope; not a proof audit or an official VibeMathed rating.</x:v>
      </x:c>
    </x:row>
    <x:row r="386" ht="15" customHeight="1">
      <x:c r="A386" s="7" t="str">
        <x:v>213</x:v>
      </x:c>
      <x:c r="B386" s="3" t="n">
        <x:v>2</x:v>
      </x:c>
      <x:c r="C386" s="3" t="str">
        <x:v>No percolation at criticality on quasi-transitive graphs</x:v>
      </x:c>
      <x:c r="D386" s="6" t="n">
        <x:v>78</x:v>
      </x:c>
      <x:c r="E386" s="3" t="n">
        <x:f>D386</x:f>
        <x:v>78</x:v>
      </x:c>
      <x:c r="F386" s="3" t="n">
        <x:f>D386</x:f>
        <x:v>78</x:v>
      </x:c>
      <x:c r="G386" s="3" t="n">
        <x:v>78</x:v>
      </x:c>
      <x:c r="H386" s="3" t="str">
        <x:v>Separate manuscript scope screening</x:v>
      </x:c>
      <x:c r="I386" s="3" t="str">
        <x:v>https://github.com/openai/math/blob/main/preprints/No-percolation-at-criticality-on-quasi-transitive-graphs-September-24-2026/paper.pdf</x:v>
      </x:c>
      <x:c r="J386" s="3" t="str">
        <x:v>Assistant topic estimate from catalogue scope; not a proof audit or an official VibeMathed rating.</x:v>
      </x:c>
    </x:row>
    <x:row r="387" ht="15" customHeight="1">
      <x:c r="A387" s="7" t="str">
        <x:v>214</x:v>
      </x:c>
      <x:c r="B387" s="3" t="n">
        <x:v>1</x:v>
      </x:c>
      <x:c r="C387" s="3" t="str">
        <x:v>Nonuniqueness of percolation on nonamenable quasi-transitive graphs</x:v>
      </x:c>
      <x:c r="D387" s="6" t="n">
        <x:v>55</x:v>
      </x:c>
      <x:c r="E387" s="3" t="n">
        <x:f>MAX(0,D387-5)</x:f>
        <x:v>50</x:v>
      </x:c>
      <x:c r="F387" s="3" t="n">
        <x:f>MIN(99,D387+5)</x:f>
        <x:v>60</x:v>
      </x:c>
      <x:c r="G387" s="3" t="n">
        <x:v>55</x:v>
      </x:c>
      <x:c r="H387" s="3" t="str">
        <x:v>Inherited below-threshold family estimate</x:v>
      </x:c>
      <x:c r="I387" s="3" t="str">
        <x:v>https://github.com/openai/math/blob/main/preprints/Nonuniqueness-of-percolation-on-nonamenable-quasi-transitive-graphs-September-24-2026/paper.pdf</x:v>
      </x:c>
      <x:c r="J387" s="3" t="str">
        <x:v>Assistant topic estimate from catalogue scope; not a proof audit or an official VibeMathed rating.</x:v>
      </x:c>
    </x:row>
    <x:row r="388" ht="15" customHeight="1">
      <x:c r="A388" s="7" t="str">
        <x:v>215</x:v>
      </x:c>
      <x:c r="B388" s="3" t="n">
        <x:v>1</x:v>
      </x:c>
      <x:c r="C388" s="3" t="str">
        <x:v>The canonical massive continuum limit of the two-dimensional O(3) model</x:v>
      </x:c>
      <x:c r="D388" s="6" t="n">
        <x:v>75</x:v>
      </x:c>
      <x:c r="E388" s="3" t="n">
        <x:f>MAX(0,D388-5)</x:f>
        <x:v>70</x:v>
      </x:c>
      <x:c r="F388" s="3" t="n">
        <x:f>MIN(99,D388+5)</x:f>
        <x:v>80</x:v>
      </x:c>
      <x:c r="G388" s="3" t="n">
        <x:v>75</x:v>
      </x:c>
      <x:c r="H388" s="3" t="str">
        <x:v>Separate manuscript scope screening</x:v>
      </x:c>
      <x:c r="I388" s="3" t="str">
        <x:v>https://github.com/openai/math/blob/main/preprints/The-canonical-massive-continuum-limit-of-the-two-dimensional-O3-model-October-4-2026/massive-continuum-o3.pdf</x:v>
      </x:c>
      <x:c r="J388" s="3" t="str">
        <x:v>Assistant topic estimate from catalogue scope; not a proof audit or an official VibeMathed rating.</x:v>
      </x:c>
    </x:row>
    <x:row r="389" ht="15" customHeight="1">
      <x:c r="A389" s="7" t="str">
        <x:v>215</x:v>
      </x:c>
      <x:c r="B389" s="3" t="n">
        <x:v>2</x:v>
      </x:c>
      <x:c r="C389" s="3" t="str">
        <x:v>An Isolated Particle Pole for the Two-Dimensional O(3) Spin Field</x:v>
      </x:c>
      <x:c r="D389" s="6" t="n">
        <x:v>45</x:v>
      </x:c>
      <x:c r="E389" s="3" t="n">
        <x:f>MAX(0,D389-5)</x:f>
        <x:v>40</x:v>
      </x:c>
      <x:c r="F389" s="3" t="n">
        <x:f>MIN(99,D389+5)</x:f>
        <x:v>50</x:v>
      </x:c>
      <x:c r="G389" s="3" t="n">
        <x:v>75</x:v>
      </x:c>
      <x:c r="H389" s="3" t="str">
        <x:v>Separate manuscript scope screening</x:v>
      </x:c>
      <x:c r="I389" s="3" t="str">
        <x:v>https://github.com/openai/math/blob/main/preprints/An-Isolated-Particle-Pole-for-the-Two-Dimensional-O3-Spin-Field-October-4-2026/o3-particle-pole.pdf</x:v>
      </x:c>
      <x:c r="J389" s="3" t="str">
        <x:v>Assistant topic estimate from catalogue scope; not a proof audit or an official VibeMathed rating.</x:v>
      </x:c>
    </x:row>
    <x:row r="390" ht="15" customHeight="1">
      <x:c r="A390" s="7" t="str">
        <x:v>215</x:v>
      </x:c>
      <x:c r="B390" s="3" t="n">
        <x:v>3</x:v>
      </x:c>
      <x:c r="C390" s="3" t="str">
        <x:v>Exact mass asymptotics for the two-dimensional O(4) lattice model</x:v>
      </x:c>
      <x:c r="D390" s="6" t="n">
        <x:v>60</x:v>
      </x:c>
      <x:c r="E390" s="3" t="n">
        <x:f>MAX(0,D390-5)</x:f>
        <x:v>55</x:v>
      </x:c>
      <x:c r="F390" s="3" t="n">
        <x:f>MIN(99,D390+5)</x:f>
        <x:v>65</x:v>
      </x:c>
      <x:c r="G390" s="3" t="n">
        <x:v>75</x:v>
      </x:c>
      <x:c r="H390" s="3" t="str">
        <x:v>Separate manuscript scope screening</x:v>
      </x:c>
      <x:c r="I390" s="3" t="str">
        <x:v>https://github.com/openai/math/blob/main/preprints/Exact-mass-asymptotics-for-the-two-dimensional-O4-lattice-model-October-5-2026/exact-mass-o4.pdf</x:v>
      </x:c>
      <x:c r="J390" s="3" t="str">
        <x:v>Assistant topic estimate from catalogue scope; not a proof audit or an official VibeMathed rating.</x:v>
      </x:c>
    </x:row>
    <x:row r="391" ht="15" customHeight="1">
      <x:c r="A391" s="7" t="str">
        <x:v>215</x:v>
      </x:c>
      <x:c r="B391" s="3" t="n">
        <x:v>4</x:v>
      </x:c>
      <x:c r="C391" s="3" t="str">
        <x:v>Sharp mass bounds for the two-dimensional O(4) model</x:v>
      </x:c>
      <x:c r="D391" s="6" t="n">
        <x:v>45</x:v>
      </x:c>
      <x:c r="E391" s="3" t="n">
        <x:f>MAX(0,D391-5)</x:f>
        <x:v>40</x:v>
      </x:c>
      <x:c r="F391" s="3" t="n">
        <x:f>MIN(99,D391+5)</x:f>
        <x:v>50</x:v>
      </x:c>
      <x:c r="G391" s="3" t="n">
        <x:v>75</x:v>
      </x:c>
      <x:c r="H391" s="3" t="str">
        <x:v>Separate manuscript scope screening</x:v>
      </x:c>
      <x:c r="I391" s="3" t="str">
        <x:v>https://github.com/openai/math/blob/main/preprints/Sharp-mass-bounds-for-the-two-dimensional-O4-model-September-23-2026/paper.pdf</x:v>
      </x:c>
      <x:c r="J391" s="3" t="str">
        <x:v>Assistant topic estimate from catalogue scope; not a proof audit or an official VibeMathed rating.</x:v>
      </x:c>
    </x:row>
    <x:row r="392" ht="15" customHeight="1">
      <x:c r="A392" s="7" t="str">
        <x:v>215</x:v>
      </x:c>
      <x:c r="B392" s="3" t="n">
        <x:v>5</x:v>
      </x:c>
      <x:c r="C392" s="3" t="str">
        <x:v>Exponential decay in two-dimensional classical O(n) models</x:v>
      </x:c>
      <x:c r="D392" s="6" t="n">
        <x:v>65</x:v>
      </x:c>
      <x:c r="E392" s="3" t="n">
        <x:f>MAX(0,D392-5)</x:f>
        <x:v>60</x:v>
      </x:c>
      <x:c r="F392" s="3" t="n">
        <x:f>MIN(99,D392+5)</x:f>
        <x:v>70</x:v>
      </x:c>
      <x:c r="G392" s="3" t="n">
        <x:v>75</x:v>
      </x:c>
      <x:c r="H392" s="3" t="str">
        <x:v>Separate manuscript scope screening</x:v>
      </x:c>
      <x:c r="I392" s="3" t="str">
        <x:v>https://github.com/openai/math/blob/main/preprints/Exponential-decay-in-two-dimensional-classical-On-models-September-23-2026/paper.pdf</x:v>
      </x:c>
      <x:c r="J392" s="3" t="str">
        <x:v>Assistant topic estimate from catalogue scope; not a proof audit or an official VibeMathed rating.</x:v>
      </x:c>
    </x:row>
    <x:row r="393" ht="15" customHeight="1">
      <x:c r="A393" s="7" t="str">
        <x:v>216</x:v>
      </x:c>
      <x:c r="B393" s="3" t="n">
        <x:v>1</x:v>
      </x:c>
      <x:c r="C393" s="3" t="str">
        <x:v>The critical logarithmic correction for the planar XY model</x:v>
      </x:c>
      <x:c r="D393" s="6" t="n">
        <x:v>65</x:v>
      </x:c>
      <x:c r="E393" s="3" t="n">
        <x:f>MAX(0,D393-5)</x:f>
        <x:v>60</x:v>
      </x:c>
      <x:c r="F393" s="3" t="n">
        <x:f>MIN(99,D393+5)</x:f>
        <x:v>70</x:v>
      </x:c>
      <x:c r="G393" s="3" t="n">
        <x:v>70</x:v>
      </x:c>
      <x:c r="H393" s="3" t="str">
        <x:v>Separate manuscript scope screening</x:v>
      </x:c>
      <x:c r="I393" s="3" t="str">
        <x:v>https://github.com/openai/math/blob/main/preprints/The-critical-logarithmic-correction-for-the-planar-XY-model-October-5-2026/paper.pdf</x:v>
      </x:c>
      <x:c r="J393" s="3" t="str">
        <x:v>Assistant topic estimate from catalogue scope; not a proof audit or an official VibeMathed rating.</x:v>
      </x:c>
    </x:row>
    <x:row r="394" ht="15" customHeight="1">
      <x:c r="A394" s="7" t="str">
        <x:v>216</x:v>
      </x:c>
      <x:c r="B394" s="3" t="n">
        <x:v>2</x:v>
      </x:c>
      <x:c r="C394" s="3" t="str">
        <x:v>Critical Center Magnetization in the Planar XY Model</x:v>
      </x:c>
      <x:c r="D394" s="6" t="n">
        <x:v>40</x:v>
      </x:c>
      <x:c r="E394" s="3" t="n">
        <x:f>MAX(0,D394-5)</x:f>
        <x:v>35</x:v>
      </x:c>
      <x:c r="F394" s="3" t="n">
        <x:f>MIN(99,D394+5)</x:f>
        <x:v>45</x:v>
      </x:c>
      <x:c r="G394" s="3" t="n">
        <x:v>70</x:v>
      </x:c>
      <x:c r="H394" s="3" t="str">
        <x:v>Separate manuscript scope screening</x:v>
      </x:c>
      <x:c r="I394" s="3" t="str">
        <x:v>https://github.com/openai/math/blob/main/preprints/Critical-Center-Magnetization-in-the-Planar-XY-Model-October-5-2026/paper.pdf</x:v>
      </x:c>
      <x:c r="J394" s="3" t="str">
        <x:v>Assistant topic estimate from catalogue scope; not a proof audit or an official VibeMathed rating.</x:v>
      </x:c>
    </x:row>
    <x:row r="395" ht="15" customHeight="1">
      <x:c r="A395" s="7" t="str">
        <x:v>216</x:v>
      </x:c>
      <x:c r="B395" s="3" t="n">
        <x:v>3</x:v>
      </x:c>
      <x:c r="C395" s="3" t="str">
        <x:v>The Critical Spin Field of the Planar XY Model</x:v>
      </x:c>
      <x:c r="D395" s="6" t="n">
        <x:v>55</x:v>
      </x:c>
      <x:c r="E395" s="3" t="n">
        <x:f>MAX(0,D395-5)</x:f>
        <x:v>50</x:v>
      </x:c>
      <x:c r="F395" s="3" t="n">
        <x:f>MIN(99,D395+5)</x:f>
        <x:v>60</x:v>
      </x:c>
      <x:c r="G395" s="3" t="n">
        <x:v>70</x:v>
      </x:c>
      <x:c r="H395" s="3" t="str">
        <x:v>Separate manuscript scope screening</x:v>
      </x:c>
      <x:c r="I395" s="3" t="str">
        <x:v>https://github.com/openai/math/blob/main/preprints/The-Critical-Spin-Field-of-the-Planar-XY-Model-October-5-2026/paper.pdf</x:v>
      </x:c>
      <x:c r="J395" s="3" t="str">
        <x:v>Assistant topic estimate from catalogue scope; not a proof audit or an official VibeMathed rating.</x:v>
      </x:c>
    </x:row>
    <x:row r="396" ht="15" customHeight="1">
      <x:c r="A396" s="7" t="str">
        <x:v>216</x:v>
      </x:c>
      <x:c r="B396" s="3" t="n">
        <x:v>4</x:v>
      </x:c>
      <x:c r="C396" s="3" t="str">
        <x:v>Essential Singularity of the Correlation Length in the Planar XY Model</x:v>
      </x:c>
      <x:c r="D396" s="6" t="n">
        <x:v>70</x:v>
      </x:c>
      <x:c r="E396" s="3" t="n">
        <x:f>MAX(0,D396-5)</x:f>
        <x:v>65</x:v>
      </x:c>
      <x:c r="F396" s="3" t="n">
        <x:f>MIN(99,D396+5)</x:f>
        <x:v>75</x:v>
      </x:c>
      <x:c r="G396" s="3" t="n">
        <x:v>70</x:v>
      </x:c>
      <x:c r="H396" s="3" t="str">
        <x:v>Separate manuscript scope screening</x:v>
      </x:c>
      <x:c r="I396" s="3" t="str">
        <x:v>https://github.com/openai/math/blob/main/preprints/Essential-Singularity-of-the-Correlation-Length-in-the-Planar-XY-Model-October-5-2026/paper.pdf</x:v>
      </x:c>
      <x:c r="J396" s="3" t="str">
        <x:v>Assistant topic estimate from catalogue scope; not a proof audit or an official VibeMathed rating.</x:v>
      </x:c>
    </x:row>
    <x:row r="397" ht="15" customHeight="1">
      <x:c r="A397" s="7" t="str">
        <x:v>216</x:v>
      </x:c>
      <x:c r="B397" s="3" t="n">
        <x:v>5</x:v>
      </x:c>
      <x:c r="C397" s="3" t="str">
        <x:v>The critical correlation exponent of the planar XY model</x:v>
      </x:c>
      <x:c r="D397" s="6" t="n">
        <x:v>70</x:v>
      </x:c>
      <x:c r="E397" s="3" t="n">
        <x:f>MAX(0,D397-5)</x:f>
        <x:v>65</x:v>
      </x:c>
      <x:c r="F397" s="3" t="n">
        <x:f>MIN(99,D397+5)</x:f>
        <x:v>75</x:v>
      </x:c>
      <x:c r="G397" s="3" t="n">
        <x:v>70</x:v>
      </x:c>
      <x:c r="H397" s="3" t="str">
        <x:v>Separate manuscript scope screening</x:v>
      </x:c>
      <x:c r="I397" s="3" t="str">
        <x:v>https://github.com/openai/math/blob/main/preprints/The-critical-correlation-exponent-of-the-planar-XY-model-September-24-2026/paper.pdf</x:v>
      </x:c>
      <x:c r="J397" s="3" t="str">
        <x:v>Assistant topic estimate from catalogue scope; not a proof audit or an official VibeMathed rating.</x:v>
      </x:c>
    </x:row>
    <x:row r="398" ht="15" customHeight="1">
      <x:c r="A398" s="7" t="str">
        <x:v>216</x:v>
      </x:c>
      <x:c r="B398" s="3" t="n">
        <x:v>6</x:v>
      </x:c>
      <x:c r="C398" s="3" t="str">
        <x:v>BKT universality for height and planar spin fields</x:v>
      </x:c>
      <x:c r="D398" s="6" t="n">
        <x:v>60</x:v>
      </x:c>
      <x:c r="E398" s="3" t="n">
        <x:f>MAX(0,D398-5)</x:f>
        <x:v>55</x:v>
      </x:c>
      <x:c r="F398" s="3" t="n">
        <x:f>MIN(99,D398+5)</x:f>
        <x:v>65</x:v>
      </x:c>
      <x:c r="G398" s="3" t="n">
        <x:v>70</x:v>
      </x:c>
      <x:c r="H398" s="3" t="str">
        <x:v>Separate manuscript scope screening</x:v>
      </x:c>
      <x:c r="I398" s="3" t="str">
        <x:v>https://github.com/openai/math/blob/main/preprints/BKT-universality-for-height-and-planar-spin-fields-September-24-2026/paper.pdf</x:v>
      </x:c>
      <x:c r="J398" s="3" t="str">
        <x:v>Assistant topic estimate from catalogue scope; not a proof audit or an official VibeMathed rating.</x:v>
      </x:c>
    </x:row>
    <x:row r="399" ht="15" customHeight="1">
      <x:c r="A399" s="7" t="str">
        <x:v>217</x:v>
      </x:c>
      <x:c r="B399" s="3" t="n">
        <x:v>1</x:v>
      </x:c>
      <x:c r="C399" s="3" t="str">
        <x:v>The low-temperature Sherrington–Kirkpatrick free-energy limiting law</x:v>
      </x:c>
      <x:c r="D399" s="6" t="n">
        <x:v>55</x:v>
      </x:c>
      <x:c r="E399" s="3" t="n">
        <x:f>MAX(0,D399-5)</x:f>
        <x:v>50</x:v>
      </x:c>
      <x:c r="F399" s="3" t="n">
        <x:f>MIN(99,D399+5)</x:f>
        <x:v>60</x:v>
      </x:c>
      <x:c r="G399" s="3" t="n">
        <x:v>55</x:v>
      </x:c>
      <x:c r="H399" s="3" t="str">
        <x:v>Inherited below-threshold family estimate</x:v>
      </x:c>
      <x:c r="I399" s="3" t="str">
        <x:v>https://github.com/openai/math/blob/main/preprints/The-low-temperature-Sherrington-Kirkpatrick-free-energy-limiting-law-September-24-2026/The-low-temperature-Sherrington-Kirkpatrick-free-energy-limiting-law-September-24-2026.pdf</x:v>
      </x:c>
      <x:c r="J399" s="3" t="str">
        <x:v>Assistant topic estimate from catalogue scope; not a proof audit or an official VibeMathed rating.</x:v>
      </x:c>
    </x:row>
    <x:row r="400" ht="15" customHeight="1">
      <x:c r="A400" s="7" t="str">
        <x:v>217</x:v>
      </x:c>
      <x:c r="B400" s="3" t="n">
        <x:v>2</x:v>
      </x:c>
      <x:c r="C400" s="3" t="str">
        <x:v>The low-temperature Sherrington–Kirkpatrick fluctuation scale</x:v>
      </x:c>
      <x:c r="D400" s="6" t="n">
        <x:v>55</x:v>
      </x:c>
      <x:c r="E400" s="3" t="n">
        <x:f>MAX(0,D400-5)</x:f>
        <x:v>50</x:v>
      </x:c>
      <x:c r="F400" s="3" t="n">
        <x:f>MIN(99,D400+5)</x:f>
        <x:v>60</x:v>
      </x:c>
      <x:c r="G400" s="3" t="n">
        <x:v>55</x:v>
      </x:c>
      <x:c r="H400" s="3" t="str">
        <x:v>Inherited below-threshold family estimate</x:v>
      </x:c>
      <x:c r="I400" s="3" t="str">
        <x:v>https://github.com/openai/math/blob/main/preprints/The-low-temperature-Sherrington-Kirkpatrick-fluctuation-scale-September-24-2026/The-low-temperature-Sherrington-Kirkpatrick-fluctuation-scale-September-24-2026.pdf</x:v>
      </x:c>
      <x:c r="J400" s="3" t="str">
        <x:v>Assistant topic estimate from catalogue scope; not a proof audit or an official VibeMathed rating.</x:v>
      </x:c>
    </x:row>
    <x:row r="401" ht="15" customHeight="1">
      <x:c r="A401" s="7" t="str">
        <x:v>218</x:v>
      </x:c>
      <x:c r="B401" s="3" t="n">
        <x:v>1</x:v>
      </x:c>
      <x:c r="C401" s="3" t="str">
        <x:v>Quenched SLE₃ limits for general weak random-bond Ising models</x:v>
      </x:c>
      <x:c r="D401" s="6" t="n">
        <x:v>60</x:v>
      </x:c>
      <x:c r="E401" s="3" t="n">
        <x:f>MAX(0,D401-5)</x:f>
        <x:v>55</x:v>
      </x:c>
      <x:c r="F401" s="3" t="n">
        <x:f>MIN(99,D401+5)</x:f>
        <x:v>65</x:v>
      </x:c>
      <x:c r="G401" s="3" t="n">
        <x:v>60</x:v>
      </x:c>
      <x:c r="H401" s="3" t="str">
        <x:v>Inherited below-threshold family estimate</x:v>
      </x:c>
      <x:c r="I401" s="3" t="str">
        <x:v>https://github.com/openai/math/blob/main/preprints/Quenched-SLE3-limits-for-general-weak-random-bond-Ising-models-October-5-2026/general-weak-random-bond-ising.pdf</x:v>
      </x:c>
      <x:c r="J401" s="3" t="str">
        <x:v>Assistant topic estimate from catalogue scope; not a proof audit or an official VibeMathed rating.</x:v>
      </x:c>
    </x:row>
    <x:row r="402" ht="15" customHeight="1">
      <x:c r="A402" s="7" t="str">
        <x:v>218</x:v>
      </x:c>
      <x:c r="B402" s="3" t="n">
        <x:v>2</x:v>
      </x:c>
      <x:c r="C402" s="3" t="str">
        <x:v>Quenched SLE₃ Universality for the Weak Random-Bond Ising Model</x:v>
      </x:c>
      <x:c r="D402" s="6" t="n">
        <x:v>60</x:v>
      </x:c>
      <x:c r="E402" s="3" t="n">
        <x:f>MAX(0,D402-5)</x:f>
        <x:v>55</x:v>
      </x:c>
      <x:c r="F402" s="3" t="n">
        <x:f>MIN(99,D402+5)</x:f>
        <x:v>65</x:v>
      </x:c>
      <x:c r="G402" s="3" t="n">
        <x:v>60</x:v>
      </x:c>
      <x:c r="H402" s="3" t="str">
        <x:v>Inherited below-threshold family estimate</x:v>
      </x:c>
      <x:c r="I402" s="3" t="str">
        <x:v>https://github.com/openai/math/blob/main/preprints/Quenched-SLE3-Universality-for-the-Weak-Random-Bond-Ising-Model-October-5-2026/quenched-sle3-weak-random-bond-ising.pdf</x:v>
      </x:c>
      <x:c r="J402" s="3" t="str">
        <x:v>Assistant topic estimate from catalogue scope; not a proof audit or an official VibeMathed rating.</x:v>
      </x:c>
    </x:row>
    <x:row r="403" ht="15" customHeight="1">
      <x:c r="A403" s="7" t="str">
        <x:v>218</x:v>
      </x:c>
      <x:c r="B403" s="3" t="n">
        <x:v>3</x:v>
      </x:c>
      <x:c r="C403" s="3" t="str">
        <x:v>Logarithmic Relative Fluctuations in the Weakly Disordered Planar Ising Model</x:v>
      </x:c>
      <x:c r="D403" s="6" t="n">
        <x:v>60</x:v>
      </x:c>
      <x:c r="E403" s="3" t="n">
        <x:f>MAX(0,D403-5)</x:f>
        <x:v>55</x:v>
      </x:c>
      <x:c r="F403" s="3" t="n">
        <x:f>MIN(99,D403+5)</x:f>
        <x:v>65</x:v>
      </x:c>
      <x:c r="G403" s="3" t="n">
        <x:v>60</x:v>
      </x:c>
      <x:c r="H403" s="3" t="str">
        <x:v>Inherited below-threshold family estimate</x:v>
      </x:c>
      <x:c r="I403" s="3" t="str">
        <x:v>https://github.com/openai/math/blob/main/preprints/Logarithmic-Relative-Fluctuations-in-the-Weakly-Disordered-Planar-Ising-Model-October-5-2026/critical-relative-second-moment-weak-random-bond-ising.pdf</x:v>
      </x:c>
      <x:c r="J403" s="3" t="str">
        <x:v>Assistant topic estimate from catalogue scope; not a proof audit or an official VibeMathed rating.</x:v>
      </x:c>
    </x:row>
    <x:row r="404" ht="15" customHeight="1">
      <x:c r="A404" s="7" t="str">
        <x:v>218</x:v>
      </x:c>
      <x:c r="B404" s="3" t="n">
        <x:v>4</x:v>
      </x:c>
      <x:c r="C404" s="3" t="str">
        <x:v>Conformal universality of bulk Ising correlations under weak interactions</x:v>
      </x:c>
      <x:c r="D404" s="6" t="n">
        <x:v>60</x:v>
      </x:c>
      <x:c r="E404" s="3" t="n">
        <x:f>MAX(0,D404-5)</x:f>
        <x:v>55</x:v>
      </x:c>
      <x:c r="F404" s="3" t="n">
        <x:f>MIN(99,D404+5)</x:f>
        <x:v>65</x:v>
      </x:c>
      <x:c r="G404" s="3" t="n">
        <x:v>60</x:v>
      </x:c>
      <x:c r="H404" s="3" t="str">
        <x:v>Inherited below-threshold family estimate</x:v>
      </x:c>
      <x:c r="I404" s="3" t="str">
        <x:v>https://github.com/openai/math/blob/main/preprints/Conformal-universality-of-bulk-Ising-correlations-under-weak-interactions-September-23-2026/paper.pdf</x:v>
      </x:c>
      <x:c r="J404" s="3" t="str">
        <x:v>Assistant topic estimate from catalogue scope; not a proof audit or an official VibeMathed rating.</x:v>
      </x:c>
    </x:row>
    <x:row r="405" ht="15" customHeight="1">
      <x:c r="A405" s="7" t="str">
        <x:v>218</x:v>
      </x:c>
      <x:c r="B405" s="3" t="n">
        <x:v>5</x:v>
      </x:c>
      <x:c r="C405" s="3" t="str">
        <x:v>SLE3 universality for weak finite-range Ising interactions</x:v>
      </x:c>
      <x:c r="D405" s="6" t="n">
        <x:v>60</x:v>
      </x:c>
      <x:c r="E405" s="3" t="n">
        <x:f>MAX(0,D405-5)</x:f>
        <x:v>55</x:v>
      </x:c>
      <x:c r="F405" s="3" t="n">
        <x:f>MIN(99,D405+5)</x:f>
        <x:v>65</x:v>
      </x:c>
      <x:c r="G405" s="3" t="n">
        <x:v>60</x:v>
      </x:c>
      <x:c r="H405" s="3" t="str">
        <x:v>Inherited below-threshold family estimate</x:v>
      </x:c>
      <x:c r="I405" s="3" t="str">
        <x:v>https://github.com/openai/math/blob/main/preprints/SLE3-universality-for-weak-finite-range-Ising-interactions-September-23-2026/paper.pdf</x:v>
      </x:c>
      <x:c r="J405" s="3" t="str">
        <x:v>Assistant topic estimate from catalogue scope; not a proof audit or an official VibeMathed rating.</x:v>
      </x:c>
    </x:row>
    <x:row r="406" ht="15" customHeight="1">
      <x:c r="A406" s="7" t="str">
        <x:v>218</x:v>
      </x:c>
      <x:c r="B406" s="3" t="n">
        <x:v>6</x:v>
      </x:c>
      <x:c r="C406" s="3" t="str">
        <x:v>Buffered comparison and stopping-band resolution in critical Ising</x:v>
      </x:c>
      <x:c r="D406" s="6" t="n">
        <x:v>60</x:v>
      </x:c>
      <x:c r="E406" s="3" t="n">
        <x:f>MAX(0,D406-5)</x:f>
        <x:v>55</x:v>
      </x:c>
      <x:c r="F406" s="3" t="n">
        <x:f>MIN(99,D406+5)</x:f>
        <x:v>65</x:v>
      </x:c>
      <x:c r="G406" s="3" t="n">
        <x:v>60</x:v>
      </x:c>
      <x:c r="H406" s="3" t="str">
        <x:v>Inherited below-threshold family estimate</x:v>
      </x:c>
      <x:c r="I406" s="3" t="str">
        <x:v>https://github.com/openai/math/blob/main/preprints/Buffered-comparison-and-stopping-band-resolution-in-critical-Ising-September-23-2026/paper.pdf</x:v>
      </x:c>
      <x:c r="J406" s="3" t="str">
        <x:v>Assistant topic estimate from catalogue scope; not a proof audit or an official VibeMathed rating.</x:v>
      </x:c>
    </x:row>
    <x:row r="407" ht="15" customHeight="1">
      <x:c r="A407" s="7" t="str">
        <x:v>219</x:v>
      </x:c>
      <x:c r="B407" s="3" t="n">
        <x:v>1</x:v>
      </x:c>
      <x:c r="C407" s="3" t="str">
        <x:v>Fixed-energy universality for weak Anderson disorder on random regular graphs</x:v>
      </x:c>
      <x:c r="D407" s="6" t="n">
        <x:v>50</x:v>
      </x:c>
      <x:c r="E407" s="3" t="n">
        <x:f>MAX(0,D407-5)</x:f>
        <x:v>45</x:v>
      </x:c>
      <x:c r="F407" s="3" t="n">
        <x:f>MIN(99,D407+5)</x:f>
        <x:v>55</x:v>
      </x:c>
      <x:c r="G407" s="3" t="n">
        <x:v>50</x:v>
      </x:c>
      <x:c r="H407" s="3" t="str">
        <x:v>Inherited below-threshold family estimate</x:v>
      </x:c>
      <x:c r="I407" s="3" t="str">
        <x:v>https://github.com/openai/math/blob/main/preprints/Fixed-energy-universality-for-weak-Anderson-disorder-on-random-regular-graphs-October-5-2026/fixed-energy-universality-weak-anderson-disorder-random-regular-graphs.pdf</x:v>
      </x:c>
      <x:c r="J407" s="3" t="str">
        <x:v>Assistant topic estimate from catalogue scope; not a proof audit or an official VibeMathed rating.</x:v>
      </x:c>
    </x:row>
    <x:row r="408" ht="15" customHeight="1">
      <x:c r="A408" s="7" t="str">
        <x:v>219</x:v>
      </x:c>
      <x:c r="B408" s="3" t="n">
        <x:v>2</x:v>
      </x:c>
      <x:c r="C408" s="3" t="str">
        <x:v>GOE bulk universality for fixed-degree random regular graphs</x:v>
      </x:c>
      <x:c r="D408" s="6" t="n">
        <x:v>50</x:v>
      </x:c>
      <x:c r="E408" s="3" t="n">
        <x:f>MAX(0,D408-5)</x:f>
        <x:v>45</x:v>
      </x:c>
      <x:c r="F408" s="3" t="n">
        <x:f>MIN(99,D408+5)</x:f>
        <x:v>55</x:v>
      </x:c>
      <x:c r="G408" s="3" t="n">
        <x:v>50</x:v>
      </x:c>
      <x:c r="H408" s="3" t="str">
        <x:v>Inherited below-threshold family estimate</x:v>
      </x:c>
      <x:c r="I408" s="3" t="str">
        <x:v>https://github.com/openai/math/blob/main/preprints/GOE-bulk-universality-for-fixed-degree-random-regular-graphs-September-23-2026/paper.pdf</x:v>
      </x:c>
      <x:c r="J408" s="3" t="str">
        <x:v>Assistant topic estimate from catalogue scope; not a proof audit or an official VibeMathed rating.</x:v>
      </x:c>
    </x:row>
    <x:row r="409" ht="15" customHeight="1">
      <x:c r="A409" s="7" t="str">
        <x:v>220</x:v>
      </x:c>
      <x:c r="B409" s="3" t="n">
        <x:v>1</x:v>
      </x:c>
      <x:c r="C409" s="3" t="str">
        <x:v>A directional zero–one law for finite-range-dependent random environments</x:v>
      </x:c>
      <x:c r="D409" s="6" t="n">
        <x:v>50</x:v>
      </x:c>
      <x:c r="E409" s="3" t="n">
        <x:f>MAX(0,D409-5)</x:f>
        <x:v>45</x:v>
      </x:c>
      <x:c r="F409" s="3" t="n">
        <x:f>MIN(99,D409+5)</x:f>
        <x:v>55</x:v>
      </x:c>
      <x:c r="G409" s="3" t="n">
        <x:v>50</x:v>
      </x:c>
      <x:c r="H409" s="3" t="str">
        <x:v>Inherited below-threshold family estimate</x:v>
      </x:c>
      <x:c r="I409" s="3" t="str">
        <x:v>https://github.com/openai/math/blob/main/preprints/A-directional-zero-one-law-for-finite-range-dependent-random-environments-October-5-2026/directional-zero-one-finite-range.pdf</x:v>
      </x:c>
      <x:c r="J409" s="3" t="str">
        <x:v>Assistant topic estimate from catalogue scope; not a proof audit or an official VibeMathed rating.</x:v>
      </x:c>
    </x:row>
    <x:row r="410" ht="15" customHeight="1">
      <x:c r="A410" s="7" t="str">
        <x:v>220</x:v>
      </x:c>
      <x:c r="B410" s="3" t="n">
        <x:v>2</x:v>
      </x:c>
      <x:c r="C410" s="3" t="str">
        <x:v>A directional zero–one law under strict ellipticity</x:v>
      </x:c>
      <x:c r="D410" s="6" t="n">
        <x:v>50</x:v>
      </x:c>
      <x:c r="E410" s="3" t="n">
        <x:f>MAX(0,D410-5)</x:f>
        <x:v>45</x:v>
      </x:c>
      <x:c r="F410" s="3" t="n">
        <x:f>MIN(99,D410+5)</x:f>
        <x:v>55</x:v>
      </x:c>
      <x:c r="G410" s="3" t="n">
        <x:v>50</x:v>
      </x:c>
      <x:c r="H410" s="3" t="str">
        <x:v>Inherited below-threshold family estimate</x:v>
      </x:c>
      <x:c r="I410" s="3" t="str">
        <x:v>https://github.com/openai/math/blob/main/preprints/A-directional-zero-one-law-under-strict-ellipticity-September-23-2026/paper.pdf</x:v>
      </x:c>
      <x:c r="J410" s="3" t="str">
        <x:v>Assistant topic estimate from catalogue scope; not a proof audit or an official VibeMathed rating.</x:v>
      </x:c>
    </x:row>
    <x:row r="411" ht="15" customHeight="1">
      <x:c r="A411" s="7" t="str">
        <x:v>220</x:v>
      </x:c>
      <x:c r="B411" s="3" t="n">
        <x:v>3</x:v>
      </x:c>
      <x:c r="C411" s="3" t="str">
        <x:v>Directional transience implies ballisticity</x:v>
      </x:c>
      <x:c r="D411" s="6" t="n">
        <x:v>50</x:v>
      </x:c>
      <x:c r="E411" s="3" t="n">
        <x:f>MAX(0,D411-5)</x:f>
        <x:v>45</x:v>
      </x:c>
      <x:c r="F411" s="3" t="n">
        <x:f>MIN(99,D411+5)</x:f>
        <x:v>55</x:v>
      </x:c>
      <x:c r="G411" s="3" t="n">
        <x:v>50</x:v>
      </x:c>
      <x:c r="H411" s="3" t="str">
        <x:v>Inherited below-threshold family estimate</x:v>
      </x:c>
      <x:c r="I411" s="3" t="str">
        <x:v>https://github.com/openai/math/blob/main/preprints/Directional-transience-implies-ballisticity-September-23-2026/paper.pdf</x:v>
      </x:c>
      <x:c r="J411" s="3" t="str">
        <x:v>Assistant topic estimate from catalogue scope; not a proof audit or an official VibeMathed rating.</x:v>
      </x:c>
    </x:row>
    <x:row r="412" ht="15" customHeight="1">
      <x:c r="A412" s="7" t="str">
        <x:v>221</x:v>
      </x:c>
      <x:c r="B412" s="3" t="n">
        <x:v>1</x:v>
      </x:c>
      <x:c r="C412" s="3" t="str">
        <x:v>The Mézard–Parisi formula for diluted spin glasses</x:v>
      </x:c>
      <x:c r="D412" s="6" t="n">
        <x:v>65</x:v>
      </x:c>
      <x:c r="E412" s="3" t="n">
        <x:f>MAX(0,D412-5)</x:f>
        <x:v>60</x:v>
      </x:c>
      <x:c r="F412" s="3" t="n">
        <x:f>MIN(99,D412+5)</x:f>
        <x:v>70</x:v>
      </x:c>
      <x:c r="G412" s="3" t="n">
        <x:v>65</x:v>
      </x:c>
      <x:c r="H412" s="3" t="str">
        <x:v>Separate manuscript scope screening</x:v>
      </x:c>
      <x:c r="I412" s="3" t="str">
        <x:v>https://github.com/openai/math/blob/main/preprints/The-Mezard-Parisi-formula-for-diluted-spin-glasses-September-23-2026/paper.pdf</x:v>
      </x:c>
      <x:c r="J412" s="3" t="str">
        <x:v>Assistant topic estimate from catalogue scope; not a proof audit or an official VibeMathed rating.</x:v>
      </x:c>
    </x:row>
    <x:row r="413" ht="15" customHeight="1">
      <x:c r="A413" s="7" t="str">
        <x:v>222</x:v>
      </x:c>
      <x:c r="B413" s="3" t="n">
        <x:v>1</x:v>
      </x:c>
      <x:c r="C413" s="3" t="str">
        <x:v>The free energy of the Ising random perceptron</x:v>
      </x:c>
      <x:c r="D413" s="6" t="n">
        <x:v>55</x:v>
      </x:c>
      <x:c r="E413" s="3" t="n">
        <x:f>MAX(0,D413-5)</x:f>
        <x:v>50</x:v>
      </x:c>
      <x:c r="F413" s="3" t="n">
        <x:f>MIN(99,D413+5)</x:f>
        <x:v>60</x:v>
      </x:c>
      <x:c r="G413" s="3" t="n">
        <x:v>55</x:v>
      </x:c>
      <x:c r="H413" s="3" t="str">
        <x:v>Inherited below-threshold family estimate</x:v>
      </x:c>
      <x:c r="I413" s="3" t="str">
        <x:v>https://github.com/openai/math/blob/main/preprints/The-free-energy-of-the-Ising-random-perceptron-September-24-2026/The-free-energy-of-the-Ising-random-perceptron-September-24-2026.pdf</x:v>
      </x:c>
      <x:c r="J413" s="3" t="str">
        <x:v>Assistant topic estimate from catalogue scope; not a proof audit or an official VibeMathed rating.</x:v>
      </x:c>
    </x:row>
    <x:row r="414" ht="15" customHeight="1">
      <x:c r="A414" s="7" t="str">
        <x:v>222</x:v>
      </x:c>
      <x:c r="B414" s="3" t="n">
        <x:v>2</x:v>
      </x:c>
      <x:c r="C414" s="3" t="str">
        <x:v>Microscopic jamming in the negative spherical perceptron</x:v>
      </x:c>
      <x:c r="D414" s="6" t="n">
        <x:v>55</x:v>
      </x:c>
      <x:c r="E414" s="3" t="n">
        <x:f>MAX(0,D414-5)</x:f>
        <x:v>50</x:v>
      </x:c>
      <x:c r="F414" s="3" t="n">
        <x:f>MIN(99,D414+5)</x:f>
        <x:v>60</x:v>
      </x:c>
      <x:c r="G414" s="3" t="n">
        <x:v>55</x:v>
      </x:c>
      <x:c r="H414" s="3" t="str">
        <x:v>Inherited below-threshold family estimate</x:v>
      </x:c>
      <x:c r="I414" s="3" t="str">
        <x:v>https://github.com/openai/math/blob/main/preprints/Microscopic-jamming-in-the-negative-spherical-perceptron-September-24-2026/Microscopic-jamming-in-the-negative-spherical-perceptron-September-24-2026.pdf</x:v>
      </x:c>
      <x:c r="J414" s="3" t="str">
        <x:v>Assistant topic estimate from catalogue scope; not a proof audit or an official VibeMathed rating.</x:v>
      </x:c>
    </x:row>
    <x:row r="415" ht="15" customHeight="1">
      <x:c r="A415" s="7" t="str">
        <x:v>222</x:v>
      </x:c>
      <x:c r="B415" s="3" t="n">
        <x:v>3</x:v>
      </x:c>
      <x:c r="C415" s="3" t="str">
        <x:v>The spherical perceptron with bi-orthogonally invariant disorder</x:v>
      </x:c>
      <x:c r="D415" s="6" t="n">
        <x:v>55</x:v>
      </x:c>
      <x:c r="E415" s="3" t="n">
        <x:f>MAX(0,D415-5)</x:f>
        <x:v>50</x:v>
      </x:c>
      <x:c r="F415" s="3" t="n">
        <x:f>MIN(99,D415+5)</x:f>
        <x:v>60</x:v>
      </x:c>
      <x:c r="G415" s="3" t="n">
        <x:v>55</x:v>
      </x:c>
      <x:c r="H415" s="3" t="str">
        <x:v>Inherited below-threshold family estimate</x:v>
      </x:c>
      <x:c r="I415" s="3" t="str">
        <x:v>https://github.com/openai/math/blob/main/preprints/The-spherical-perceptron-with-bi-orthogonally-invariant-disorder-September-24-2026/The-spherical-perceptron-with-bi-orthogonally-invariant-disorder-September-24-2026.pdf</x:v>
      </x:c>
      <x:c r="J415" s="3" t="str">
        <x:v>Assistant topic estimate from catalogue scope; not a proof audit or an official VibeMathed rating.</x:v>
      </x:c>
    </x:row>
    <x:row r="416" ht="15" customHeight="1">
      <x:c r="A416" s="7" t="str">
        <x:v>222</x:v>
      </x:c>
      <x:c r="B416" s="3" t="n">
        <x:v>4</x:v>
      </x:c>
      <x:c r="C416" s="3" t="str">
        <x:v>The free energy of the spherical random perceptron</x:v>
      </x:c>
      <x:c r="D416" s="6" t="n">
        <x:v>55</x:v>
      </x:c>
      <x:c r="E416" s="3" t="n">
        <x:f>MAX(0,D416-5)</x:f>
        <x:v>50</x:v>
      </x:c>
      <x:c r="F416" s="3" t="n">
        <x:f>MIN(99,D416+5)</x:f>
        <x:v>60</x:v>
      </x:c>
      <x:c r="G416" s="3" t="n">
        <x:v>55</x:v>
      </x:c>
      <x:c r="H416" s="3" t="str">
        <x:v>Inherited below-threshold family estimate</x:v>
      </x:c>
      <x:c r="I416" s="3" t="str">
        <x:v>https://github.com/openai/math/blob/main/preprints/The-free-energy-of-the-spherical-random-perceptron-September-24-2026/The-free-energy-of-the-spherical-random-perceptron-September-24-2026.pdf</x:v>
      </x:c>
      <x:c r="J416" s="3" t="str">
        <x:v>Assistant topic estimate from catalogue scope; not a proof audit or an official VibeMathed rating.</x:v>
      </x:c>
    </x:row>
    <x:row r="417" ht="15" customHeight="1">
      <x:c r="A417" s="7" t="str">
        <x:v>223</x:v>
      </x:c>
      <x:c r="B417" s="3" t="n">
        <x:v>1</x:v>
      </x:c>
      <x:c r="C417" s="3" t="str">
        <x:v>Square-lattice FK interfaces and nested loops for 1 &lt;= q &lt; 4</x:v>
      </x:c>
      <x:c r="D417" s="6" t="n">
        <x:v>65</x:v>
      </x:c>
      <x:c r="E417" s="3" t="n">
        <x:f>MAX(0,D417-5)</x:f>
        <x:v>60</x:v>
      </x:c>
      <x:c r="F417" s="3" t="n">
        <x:f>MIN(99,D417+5)</x:f>
        <x:v>70</x:v>
      </x:c>
      <x:c r="G417" s="3" t="n">
        <x:v>65</x:v>
      </x:c>
      <x:c r="H417" s="3" t="str">
        <x:v>Separate manuscript scope screening</x:v>
      </x:c>
      <x:c r="I417" s="3" t="str">
        <x:v>https://github.com/openai/math/blob/main/preprints/Square-lattice-FK-interfaces-and-nested-loops-for-1-leq-q-lt-4-September-23-2026/paper.pdf</x:v>
      </x:c>
      <x:c r="J417" s="3" t="str">
        <x:v>Assistant topic estimate from catalogue scope; not a proof audit or an official VibeMathed rating.</x:v>
      </x:c>
    </x:row>
    <x:row r="418" ht="15" customHeight="1">
      <x:c r="A418" s="7" t="str">
        <x:v>223</x:v>
      </x:c>
      <x:c r="B418" s="3" t="n">
        <x:v>2</x:v>
      </x:c>
      <x:c r="C418" s="3" t="str">
        <x:v>Self-dual random-cluster interfaces below one</x:v>
      </x:c>
      <x:c r="D418" s="6" t="n">
        <x:v>55</x:v>
      </x:c>
      <x:c r="E418" s="3" t="n">
        <x:f>MAX(0,D418-5)</x:f>
        <x:v>50</x:v>
      </x:c>
      <x:c r="F418" s="3" t="n">
        <x:f>MIN(99,D418+5)</x:f>
        <x:v>60</x:v>
      </x:c>
      <x:c r="G418" s="3" t="n">
        <x:v>65</x:v>
      </x:c>
      <x:c r="H418" s="3" t="str">
        <x:v>Separate manuscript scope screening</x:v>
      </x:c>
      <x:c r="I418" s="3" t="str">
        <x:v>https://github.com/openai/math/blob/main/preprints/Self-dual-random-cluster-interfaces-below-one-September-23-2026/paper.pdf</x:v>
      </x:c>
      <x:c r="J418" s="3" t="str">
        <x:v>Assistant topic estimate from catalogue scope; not a proof audit or an official VibeMathed rating.</x:v>
      </x:c>
    </x:row>
    <x:row r="419" ht="15" customHeight="1">
      <x:c r="A419" s="7" t="str">
        <x:v>223</x:v>
      </x:c>
      <x:c r="B419" s="3" t="n">
        <x:v>3</x:v>
      </x:c>
      <x:c r="C419" s="3" t="str">
        <x:v>Quenched SLE Universality for Weakly Disordered FK–Ising Interfaces</x:v>
      </x:c>
      <x:c r="D419" s="6" t="n">
        <x:v>45</x:v>
      </x:c>
      <x:c r="E419" s="3" t="n">
        <x:f>MAX(0,D419-5)</x:f>
        <x:v>40</x:v>
      </x:c>
      <x:c r="F419" s="3" t="n">
        <x:f>MIN(99,D419+5)</x:f>
        <x:v>50</x:v>
      </x:c>
      <x:c r="G419" s="3" t="n">
        <x:v>65</x:v>
      </x:c>
      <x:c r="H419" s="3" t="str">
        <x:v>Separate manuscript scope screening</x:v>
      </x:c>
      <x:c r="I419" s="3" t="str">
        <x:v>https://github.com/openai/math/blob/main/preprints/Quenched-SLE-Universality-for-Weakly-Disordered-FK-Ising-Interfaces-October-5-2026/quenched-fk-ising.pdf</x:v>
      </x:c>
      <x:c r="J419" s="3" t="str">
        <x:v>Assistant topic estimate from catalogue scope; not a proof audit or an official VibeMathed rating.</x:v>
      </x:c>
    </x:row>
    <x:row r="420" ht="15" customHeight="1">
      <x:c r="A420" s="7" t="str">
        <x:v>223</x:v>
      </x:c>
      <x:c r="B420" s="3" t="n">
        <x:v>4</x:v>
      </x:c>
      <x:c r="C420" s="3" t="str">
        <x:v>Thermal FK–Ising interfaces and massive SLE</x:v>
      </x:c>
      <x:c r="D420" s="6" t="n">
        <x:v>45</x:v>
      </x:c>
      <x:c r="E420" s="3" t="n">
        <x:f>MAX(0,D420-5)</x:f>
        <x:v>40</x:v>
      </x:c>
      <x:c r="F420" s="3" t="n">
        <x:f>MIN(99,D420+5)</x:f>
        <x:v>50</x:v>
      </x:c>
      <x:c r="G420" s="3" t="n">
        <x:v>65</x:v>
      </x:c>
      <x:c r="H420" s="3" t="str">
        <x:v>Separate manuscript scope screening</x:v>
      </x:c>
      <x:c r="I420" s="3" t="str">
        <x:v>https://github.com/openai/math/blob/main/preprints/Thermal-FK-Ising-interfaces-and-massive-SLE-October-5-2026/paper.pdf</x:v>
      </x:c>
      <x:c r="J420" s="3" t="str">
        <x:v>Assistant topic estimate from catalogue scope; not a proof audit or an official VibeMathed rating.</x:v>
      </x:c>
    </x:row>
    <x:row r="421" ht="15" customHeight="1">
      <x:c r="A421" s="7" t="str">
        <x:v>223</x:v>
      </x:c>
      <x:c r="B421" s="3" t="n">
        <x:v>5</x:v>
      </x:c>
      <x:c r="C421" s="3" t="str">
        <x:v>Natural Occupation Measures for Critical Square-Lattice FK Interfaces</x:v>
      </x:c>
      <x:c r="D421" s="6" t="n">
        <x:v>35</x:v>
      </x:c>
      <x:c r="E421" s="3" t="n">
        <x:f>MAX(0,D421-5)</x:f>
        <x:v>30</x:v>
      </x:c>
      <x:c r="F421" s="3" t="n">
        <x:f>MIN(99,D421+5)</x:f>
        <x:v>40</x:v>
      </x:c>
      <x:c r="G421" s="3" t="n">
        <x:v>65</x:v>
      </x:c>
      <x:c r="H421" s="3" t="str">
        <x:v>Separate manuscript scope screening</x:v>
      </x:c>
      <x:c r="I421" s="3" t="str">
        <x:v>https://github.com/openai/math/blob/main/preprints/Natural-Occupation-Measures-for-Critical-Square-Lattice-FK-Interfaces-October-5-2026/natural-occupation-measures-critical-square-lattice-fk-interfaces.pdf</x:v>
      </x:c>
      <x:c r="J421" s="3" t="str">
        <x:v>Assistant topic estimate from catalogue scope; not a proof audit or an official VibeMathed rating.</x:v>
      </x:c>
    </x:row>
    <x:row r="422" ht="15" customHeight="1">
      <x:c r="A422" s="7" t="str">
        <x:v>223</x:v>
      </x:c>
      <x:c r="B422" s="3" t="n">
        <x:v>6</x:v>
      </x:c>
      <x:c r="C422" s="3" t="str">
        <x:v>Conformal Limits of Critical Square-Lattice Random-Cluster Interfaces</x:v>
      </x:c>
      <x:c r="D422" s="6" t="n">
        <x:v>65</x:v>
      </x:c>
      <x:c r="E422" s="3" t="n">
        <x:f>MAX(0,D422-5)</x:f>
        <x:v>60</x:v>
      </x:c>
      <x:c r="F422" s="3" t="n">
        <x:f>MIN(99,D422+5)</x:f>
        <x:v>70</x:v>
      </x:c>
      <x:c r="G422" s="3" t="n">
        <x:v>65</x:v>
      </x:c>
      <x:c r="H422" s="3" t="str">
        <x:v>Separate manuscript scope screening</x:v>
      </x:c>
      <x:c r="I422" s="3" t="str">
        <x:v>https://github.com/openai/math/blob/main/preprints/Conformal-Limits-of-Critical-Square-Lattice-Random-Cluster-Interfaces-October-5-2026/paper.pdf</x:v>
      </x:c>
      <x:c r="J422" s="3" t="str">
        <x:v>Assistant topic estimate from catalogue scope; not a proof audit or an official VibeMathed rating.</x:v>
      </x:c>
    </x:row>
    <x:row r="423" ht="15" customHeight="1">
      <x:c r="A423" s="7" t="str">
        <x:v>224</x:v>
      </x:c>
      <x:c r="B423" s="3" t="n">
        <x:v>1</x:v>
      </x:c>
      <x:c r="C423" s="3" t="str">
        <x:v>From critical crossings to quenched near-critical universality in Voronoi percolation</x:v>
      </x:c>
      <x:c r="D423" s="6" t="n">
        <x:v>60</x:v>
      </x:c>
      <x:c r="E423" s="3" t="n">
        <x:f>MAX(0,D423-5)</x:f>
        <x:v>55</x:v>
      </x:c>
      <x:c r="F423" s="3" t="n">
        <x:f>MIN(99,D423+5)</x:f>
        <x:v>65</x:v>
      </x:c>
      <x:c r="G423" s="3" t="n">
        <x:v>60</x:v>
      </x:c>
      <x:c r="H423" s="3" t="str">
        <x:v>Inherited below-threshold family estimate</x:v>
      </x:c>
      <x:c r="I423" s="3" t="str">
        <x:v>https://github.com/openai/math/blob/main/preprints/From-critical-crossings-to-quenched-near-critical-universality-in-Voronoi-percolation-October-5-2026/critical-crossings-quenched-near-critical-universality-voronoi-percolation.pdf</x:v>
      </x:c>
      <x:c r="J423" s="3" t="str">
        <x:v>Assistant topic estimate from catalogue scope; not a proof audit or an official VibeMathed rating.</x:v>
      </x:c>
    </x:row>
    <x:row r="424" ht="15" customHeight="1">
      <x:c r="A424" s="7" t="str">
        <x:v>224</x:v>
      </x:c>
      <x:c r="B424" s="3" t="n">
        <x:v>2</x:v>
      </x:c>
      <x:c r="C424" s="3" t="str">
        <x:v>A Pivotal Amplitude for Voronoi Percolation from Cardy's Formula</x:v>
      </x:c>
      <x:c r="D424" s="6" t="n">
        <x:v>60</x:v>
      </x:c>
      <x:c r="E424" s="3" t="n">
        <x:f>MAX(0,D424-5)</x:f>
        <x:v>55</x:v>
      </x:c>
      <x:c r="F424" s="3" t="n">
        <x:f>MIN(99,D424+5)</x:f>
        <x:v>65</x:v>
      </x:c>
      <x:c r="G424" s="3" t="n">
        <x:v>60</x:v>
      </x:c>
      <x:c r="H424" s="3" t="str">
        <x:v>Inherited below-threshold family estimate</x:v>
      </x:c>
      <x:c r="I424" s="3" t="str">
        <x:v>https://github.com/openai/math/blob/main/preprints/A-Pivotal-Amplitude-for-Voronoi-Percolation-from-Cardys-Formula-October-5-2026/voronoi-pivotal-amplitude.pdf</x:v>
      </x:c>
      <x:c r="J424" s="3" t="str">
        <x:v>Assistant topic estimate from catalogue scope; not a proof audit or an official VibeMathed rating.</x:v>
      </x:c>
    </x:row>
    <x:row r="425" ht="15" customHeight="1">
      <x:c r="A425" s="7" t="str">
        <x:v>224</x:v>
      </x:c>
      <x:c r="B425" s="3" t="n">
        <x:v>3</x:v>
      </x:c>
      <x:c r="C425" s="3" t="str">
        <x:v>Cardy’s formula for critical Poisson–Voronoi percolation</x:v>
      </x:c>
      <x:c r="D425" s="6" t="n">
        <x:v>60</x:v>
      </x:c>
      <x:c r="E425" s="3" t="n">
        <x:f>MAX(0,D425-5)</x:f>
        <x:v>55</x:v>
      </x:c>
      <x:c r="F425" s="3" t="n">
        <x:f>MIN(99,D425+5)</x:f>
        <x:v>65</x:v>
      </x:c>
      <x:c r="G425" s="3" t="n">
        <x:v>60</x:v>
      </x:c>
      <x:c r="H425" s="3" t="str">
        <x:v>Inherited below-threshold family estimate</x:v>
      </x:c>
      <x:c r="I425" s="3" t="str">
        <x:v>https://github.com/openai/math/blob/main/preprints/Cardys-formula-for-critical-Poisson-Voronoi-percolation-September-23-2026/paper.pdf</x:v>
      </x:c>
      <x:c r="J425" s="3" t="str">
        <x:v>Assistant topic estimate from catalogue scope; not a proof audit or an official VibeMathed rating.</x:v>
      </x:c>
    </x:row>
    <x:row r="426" ht="15" customHeight="1">
      <x:c r="A426" s="7" t="str">
        <x:v>225</x:v>
      </x:c>
      <x:c r="B426" s="3" t="n">
        <x:v>1</x:v>
      </x:c>
      <x:c r="C426" s="3" t="str">
        <x:v>The Gaussian free field limit of the balanced six-vertex model with variance multiplier 1/arcsin(c/2)</x:v>
      </x:c>
      <x:c r="D426" s="6" t="n">
        <x:v>55</x:v>
      </x:c>
      <x:c r="E426" s="3" t="n">
        <x:f>MAX(0,D426-5)</x:f>
        <x:v>50</x:v>
      </x:c>
      <x:c r="F426" s="3" t="n">
        <x:f>MIN(99,D426+5)</x:f>
        <x:v>60</x:v>
      </x:c>
      <x:c r="G426" s="3" t="n">
        <x:v>55</x:v>
      </x:c>
      <x:c r="H426" s="3" t="str">
        <x:v>Inherited below-threshold family estimate</x:v>
      </x:c>
      <x:c r="I426" s="3" t="str">
        <x:v>https://github.com/openai/math/blob/main/preprints/The-Gaussian-free-field-limit-of-the-balanced-six-vertex-model-with-variance-multiplier-1-over-arcsin-c-over-2-September-23-2026/The-Gaussian-free-field-limit-of-the-balanced-six-vertex-model-with-variance-multiplier-1-over-arcsin-c-over-2-September-23-2026.pdf</x:v>
      </x:c>
      <x:c r="J426" s="3" t="str">
        <x:v>Assistant topic estimate from catalogue scope; not a proof audit or an official VibeMathed rating.</x:v>
      </x:c>
    </x:row>
    <x:row r="427" ht="15" customHeight="1">
      <x:c r="A427" s="7" t="str">
        <x:v>226</x:v>
      </x:c>
      <x:c r="B427" s="3" t="n">
        <x:v>1</x:v>
      </x:c>
      <x:c r="C427" s="3" t="str">
        <x:v>The curve scaling limit of half-plane double dimers</x:v>
      </x:c>
      <x:c r="D427" s="6" t="n">
        <x:v>50</x:v>
      </x:c>
      <x:c r="E427" s="3" t="n">
        <x:f>MAX(0,D427-5)</x:f>
        <x:v>45</x:v>
      </x:c>
      <x:c r="F427" s="3" t="n">
        <x:f>MIN(99,D427+5)</x:f>
        <x:v>55</x:v>
      </x:c>
      <x:c r="G427" s="3" t="n">
        <x:v>50</x:v>
      </x:c>
      <x:c r="H427" s="3" t="str">
        <x:v>Inherited below-threshold family estimate</x:v>
      </x:c>
      <x:c r="I427" s="3" t="str">
        <x:v>https://github.com/openai/math/blob/main/preprints/The-curve-scaling-limit-of-half-plane-double-dimers-September-23-2026/paper.pdf</x:v>
      </x:c>
      <x:c r="J427" s="3" t="str">
        <x:v>Assistant topic estimate from catalogue scope; not a proof audit or an official VibeMathed rating.</x:v>
      </x:c>
    </x:row>
    <x:row r="428" ht="15" customHeight="1">
      <x:c r="A428" s="7" t="str">
        <x:v>227</x:v>
      </x:c>
      <x:c r="B428" s="3" t="n">
        <x:v>1</x:v>
      </x:c>
      <x:c r="C428" s="3" t="str">
        <x:v>Universality of critical quench autocorrelations in the Sherrington–Kirkpatrick model</x:v>
      </x:c>
      <x:c r="D428" s="6" t="n">
        <x:v>50</x:v>
      </x:c>
      <x:c r="E428" s="3" t="n">
        <x:f>MAX(0,D428-5)</x:f>
        <x:v>45</x:v>
      </x:c>
      <x:c r="F428" s="3" t="n">
        <x:f>MIN(99,D428+5)</x:f>
        <x:v>55</x:v>
      </x:c>
      <x:c r="G428" s="3" t="n">
        <x:v>50</x:v>
      </x:c>
      <x:c r="H428" s="3" t="str">
        <x:v>Inherited below-threshold family estimate</x:v>
      </x:c>
      <x:c r="I428" s="3" t="str">
        <x:v>https://github.com/openai/math/blob/main/preprints/Universality-of-critical-quench-autocorrelations-in-the-Sherrington-Kirkpatrick-model-October-5-2026/main.pdf</x:v>
      </x:c>
      <x:c r="J428" s="3" t="str">
        <x:v>Assistant topic estimate from catalogue scope; not a proof audit or an official VibeMathed rating.</x:v>
      </x:c>
    </x:row>
    <x:row r="429" ht="15" customHeight="1">
      <x:c r="A429" s="7" t="str">
        <x:v>227</x:v>
      </x:c>
      <x:c r="B429" s="3" t="n">
        <x:v>2</x:v>
      </x:c>
      <x:c r="C429" s="3" t="str">
        <x:v>Functional universality of critical SK autocorrelations</x:v>
      </x:c>
      <x:c r="D429" s="6" t="n">
        <x:v>50</x:v>
      </x:c>
      <x:c r="E429" s="3" t="n">
        <x:f>MAX(0,D429-5)</x:f>
        <x:v>45</x:v>
      </x:c>
      <x:c r="F429" s="3" t="n">
        <x:f>MIN(99,D429+5)</x:f>
        <x:v>55</x:v>
      </x:c>
      <x:c r="G429" s="3" t="n">
        <x:v>50</x:v>
      </x:c>
      <x:c r="H429" s="3" t="str">
        <x:v>Inherited below-threshold family estimate</x:v>
      </x:c>
      <x:c r="I429" s="3" t="str">
        <x:v>https://github.com/openai/math/blob/main/preprints/Functional-universality-of-critical-SK-autocorrelations-October-5-2026/critical-sk-autocorrelations.pdf</x:v>
      </x:c>
      <x:c r="J429" s="3" t="str">
        <x:v>Assistant topic estimate from catalogue scope; not a proof audit or an official VibeMathed rating.</x:v>
      </x:c>
    </x:row>
    <x:row r="430" ht="15" customHeight="1">
      <x:c r="A430" s="7" t="str">
        <x:v>227</x:v>
      </x:c>
      <x:c r="B430" s="3" t="n">
        <x:v>3</x:v>
      </x:c>
      <x:c r="C430" s="3" t="str">
        <x:v>A spectral gap throughout the high-temperature Sherrington–Kirkpatrick phase</x:v>
      </x:c>
      <x:c r="D430" s="6" t="n">
        <x:v>50</x:v>
      </x:c>
      <x:c r="E430" s="3" t="n">
        <x:f>MAX(0,D430-5)</x:f>
        <x:v>45</x:v>
      </x:c>
      <x:c r="F430" s="3" t="n">
        <x:f>MIN(99,D430+5)</x:f>
        <x:v>55</x:v>
      </x:c>
      <x:c r="G430" s="3" t="n">
        <x:v>50</x:v>
      </x:c>
      <x:c r="H430" s="3" t="str">
        <x:v>Inherited below-threshold family estimate</x:v>
      </x:c>
      <x:c r="I430" s="3" t="str">
        <x:v>https://github.com/openai/math/blob/main/preprints/A-spectral-gap-throughout-the-high-temperature-Sherrington-Kirkpatrick-phase-September-24-2026/main.pdf</x:v>
      </x:c>
      <x:c r="J430" s="3" t="str">
        <x:v>Assistant topic estimate from catalogue scope; not a proof audit or an official VibeMathed rating.</x:v>
      </x:c>
    </x:row>
    <x:row r="431" ht="15" customHeight="1">
      <x:c r="A431" s="7" t="str">
        <x:v>227</x:v>
      </x:c>
      <x:c r="B431" s="3" t="n">
        <x:v>4</x:v>
      </x:c>
      <x:c r="C431" s="3" t="str">
        <x:v>Cutoff throughout the high-temperature Sherrington–Kirkpatrick phase</x:v>
      </x:c>
      <x:c r="D431" s="6" t="n">
        <x:v>50</x:v>
      </x:c>
      <x:c r="E431" s="3" t="n">
        <x:f>MAX(0,D431-5)</x:f>
        <x:v>45</x:v>
      </x:c>
      <x:c r="F431" s="3" t="n">
        <x:f>MIN(99,D431+5)</x:f>
        <x:v>55</x:v>
      </x:c>
      <x:c r="G431" s="3" t="n">
        <x:v>50</x:v>
      </x:c>
      <x:c r="H431" s="3" t="str">
        <x:v>Inherited below-threshold family estimate</x:v>
      </x:c>
      <x:c r="I431" s="3" t="str">
        <x:v>https://github.com/openai/math/blob/main/preprints/Cutoff-throughout-the-high-temperature-Sherrington-Kirkpatrick-phase-September-24-2026/paper.pdf</x:v>
      </x:c>
      <x:c r="J431" s="3" t="str">
        <x:v>Assistant topic estimate from catalogue scope; not a proof audit or an official VibeMathed rating.</x:v>
      </x:c>
    </x:row>
    <x:row r="432" ht="15" customHeight="1">
      <x:c r="A432" s="7" t="str">
        <x:v>227</x:v>
      </x:c>
      <x:c r="B432" s="3" t="n">
        <x:v>5</x:v>
      </x:c>
      <x:c r="C432" s="3" t="str">
        <x:v>Critical slowing down in the Sherrington–Kirkpatrick model</x:v>
      </x:c>
      <x:c r="D432" s="6" t="n">
        <x:v>50</x:v>
      </x:c>
      <x:c r="E432" s="3" t="n">
        <x:f>MAX(0,D432-5)</x:f>
        <x:v>45</x:v>
      </x:c>
      <x:c r="F432" s="3" t="n">
        <x:f>MIN(99,D432+5)</x:f>
        <x:v>55</x:v>
      </x:c>
      <x:c r="G432" s="3" t="n">
        <x:v>50</x:v>
      </x:c>
      <x:c r="H432" s="3" t="str">
        <x:v>Inherited below-threshold family estimate</x:v>
      </x:c>
      <x:c r="I432" s="3" t="str">
        <x:v>https://github.com/openai/math/blob/main/preprints/Critical-slowing-down-in-the-Sherrington-Kirkpatrick-model-September-24-2026/paper.pdf</x:v>
      </x:c>
      <x:c r="J432" s="3" t="str">
        <x:v>Assistant topic estimate from catalogue scope; not a proof audit or an official VibeMathed rating.</x:v>
      </x:c>
    </x:row>
    <x:row r="433" ht="15" customHeight="1">
      <x:c r="A433" s="7" t="str">
        <x:v>227</x:v>
      </x:c>
      <x:c r="B433" s="3" t="n">
        <x:v>6</x:v>
      </x:c>
      <x:c r="C433" s="3" t="str">
        <x:v>Stretched-exponential barriers for typical SK initial states</x:v>
      </x:c>
      <x:c r="D433" s="6" t="n">
        <x:v>50</x:v>
      </x:c>
      <x:c r="E433" s="3" t="n">
        <x:f>MAX(0,D433-5)</x:f>
        <x:v>45</x:v>
      </x:c>
      <x:c r="F433" s="3" t="n">
        <x:f>MIN(99,D433+5)</x:f>
        <x:v>55</x:v>
      </x:c>
      <x:c r="G433" s="3" t="n">
        <x:v>50</x:v>
      </x:c>
      <x:c r="H433" s="3" t="str">
        <x:v>Inherited below-threshold family estimate</x:v>
      </x:c>
      <x:c r="I433" s="3" t="str">
        <x:v>https://github.com/openai/math/blob/main/preprints/Stretched-exponential-barriers-for-typical-SK-initial-states-September-24-2026/paper.pdf</x:v>
      </x:c>
      <x:c r="J433" s="3" t="str">
        <x:v>Assistant topic estimate from catalogue scope; not a proof audit or an official VibeMathed rating.</x:v>
      </x:c>
    </x:row>
    <x:row r="434" ht="15" customHeight="1">
      <x:c r="A434" s="7" t="str">
        <x:v>227</x:v>
      </x:c>
      <x:c r="B434" s="3" t="n">
        <x:v>7</x:v>
      </x:c>
      <x:c r="C434" s="3" t="str">
        <x:v>A typical-start upper bound for low-temperature SK Glauber dynamics</x:v>
      </x:c>
      <x:c r="D434" s="6" t="n">
        <x:v>50</x:v>
      </x:c>
      <x:c r="E434" s="3" t="n">
        <x:f>MAX(0,D434-5)</x:f>
        <x:v>45</x:v>
      </x:c>
      <x:c r="F434" s="3" t="n">
        <x:f>MIN(99,D434+5)</x:f>
        <x:v>55</x:v>
      </x:c>
      <x:c r="G434" s="3" t="n">
        <x:v>50</x:v>
      </x:c>
      <x:c r="H434" s="3" t="str">
        <x:v>Inherited below-threshold family estimate</x:v>
      </x:c>
      <x:c r="I434" s="3" t="str">
        <x:v>https://github.com/openai/math/blob/main/preprints/A-typical-start-upper-bound-for-low-temperature-SK-Glauber-dynamics-September-24-2026/paper.pdf</x:v>
      </x:c>
      <x:c r="J434" s="3" t="str">
        <x:v>Assistant topic estimate from catalogue scope; not a proof audit or an official VibeMathed rating.</x:v>
      </x:c>
    </x:row>
    <x:row r="435" ht="15" customHeight="1">
      <x:c r="A435" s="7" t="str">
        <x:v>227</x:v>
      </x:c>
      <x:c r="B435" s="3" t="n">
        <x:v>8</x:v>
      </x:c>
      <x:c r="C435" s="3" t="str">
        <x:v>Critical mixing in the Sherrington–Kirkpatrick model</x:v>
      </x:c>
      <x:c r="D435" s="6" t="n">
        <x:v>50</x:v>
      </x:c>
      <x:c r="E435" s="3" t="n">
        <x:f>MAX(0,D435-5)</x:f>
        <x:v>45</x:v>
      </x:c>
      <x:c r="F435" s="3" t="n">
        <x:f>MIN(99,D435+5)</x:f>
        <x:v>55</x:v>
      </x:c>
      <x:c r="G435" s="3" t="n">
        <x:v>50</x:v>
      </x:c>
      <x:c r="H435" s="3" t="str">
        <x:v>Inherited below-threshold family estimate</x:v>
      </x:c>
      <x:c r="I435" s="3" t="str">
        <x:v>https://github.com/openai/math/blob/main/preprints/Critical-mixing-in-the-Sherrington-Kirkpatrick-model-September-25-2026/paper.pdf</x:v>
      </x:c>
      <x:c r="J435" s="3" t="str">
        <x:v>Assistant topic estimate from catalogue scope; not a proof audit or an official VibeMathed rating.</x:v>
      </x:c>
    </x:row>
    <x:row r="436" ht="15" customHeight="1">
      <x:c r="A436" s="7" t="str">
        <x:v>228</x:v>
      </x:c>
      <x:c r="B436" s="3" t="n">
        <x:v>1</x:v>
      </x:c>
      <x:c r="C436" s="3" t="str">
        <x:v>A continuum temperature singularity for a radial pair potential</x:v>
      </x:c>
      <x:c r="D436" s="6" t="n">
        <x:v>55</x:v>
      </x:c>
      <x:c r="E436" s="3" t="n">
        <x:f>MAX(0,D436-5)</x:f>
        <x:v>50</x:v>
      </x:c>
      <x:c r="F436" s="3" t="n">
        <x:f>MIN(99,D436+5)</x:f>
        <x:v>60</x:v>
      </x:c>
      <x:c r="G436" s="3" t="n">
        <x:v>55</x:v>
      </x:c>
      <x:c r="H436" s="3" t="str">
        <x:v>Inherited below-threshold family estimate</x:v>
      </x:c>
      <x:c r="I436" s="3" t="str">
        <x:v>https://github.com/openai/math/blob/main/preprints/A-continuum-temperature-singularity-for-a-radial-pair-potential-September-24-2026/paper.pdf</x:v>
      </x:c>
      <x:c r="J436" s="3" t="str">
        <x:v>Assistant topic estimate from catalogue scope; not a proof audit or an official VibeMathed rating.</x:v>
      </x:c>
    </x:row>
    <x:row r="437" ht="15" customHeight="1">
      <x:c r="A437" s="7" t="str">
        <x:v>228</x:v>
      </x:c>
      <x:c r="B437" s="3" t="n">
        <x:v>2</x:v>
      </x:c>
      <x:c r="C437" s="3" t="str">
        <x:v>A radial continuum phase transition with algebraic decay</x:v>
      </x:c>
      <x:c r="D437" s="6" t="n">
        <x:v>55</x:v>
      </x:c>
      <x:c r="E437" s="3" t="n">
        <x:f>MAX(0,D437-5)</x:f>
        <x:v>50</x:v>
      </x:c>
      <x:c r="F437" s="3" t="n">
        <x:f>MIN(99,D437+5)</x:f>
        <x:v>60</x:v>
      </x:c>
      <x:c r="G437" s="3" t="n">
        <x:v>55</x:v>
      </x:c>
      <x:c r="H437" s="3" t="str">
        <x:v>Inherited below-threshold family estimate</x:v>
      </x:c>
      <x:c r="I437" s="3" t="str">
        <x:v>https://github.com/openai/math/blob/main/preprints/A-radial-continuum-phase-transition-with-algebraic-decay-September-24-2026/paper.pdf</x:v>
      </x:c>
      <x:c r="J437" s="3" t="str">
        <x:v>Assistant topic estimate from catalogue scope; not a proof audit or an official VibeMathed rating.</x:v>
      </x:c>
    </x:row>
    <x:row r="438" ht="15" customHeight="1">
      <x:c r="A438" s="7" t="str">
        <x:v>229</x:v>
      </x:c>
      <x:c r="B438" s="3" t="n">
        <x:v>1</x:v>
      </x:c>
      <x:c r="C438" s="3" t="str">
        <x:v>The Reconstruction Threshold for the Ferromagnetic Four-State Potts Model</x:v>
      </x:c>
      <x:c r="D438" s="6" t="n">
        <x:v>40</x:v>
      </x:c>
      <x:c r="E438" s="3" t="n">
        <x:f>MAX(0,D438-5)</x:f>
        <x:v>35</x:v>
      </x:c>
      <x:c r="F438" s="3" t="n">
        <x:f>MIN(99,D438+5)</x:f>
        <x:v>45</x:v>
      </x:c>
      <x:c r="G438" s="3" t="n">
        <x:v>40</x:v>
      </x:c>
      <x:c r="H438" s="3" t="str">
        <x:v>Inherited below-threshold family estimate</x:v>
      </x:c>
      <x:c r="I438" s="3" t="str">
        <x:v>https://github.com/openai/math/blob/main/preprints/The-Reconstruction-Threshold-for-the-Ferromagnetic-Four-State-Potts-Model-October-5-2026/four-state-potts.pdf</x:v>
      </x:c>
      <x:c r="J438" s="3" t="str">
        <x:v>Assistant topic estimate from catalogue scope; not a proof audit or an official VibeMathed rating.</x:v>
      </x:c>
    </x:row>
    <x:row r="439" ht="15" customHeight="1">
      <x:c r="A439" s="7" t="str">
        <x:v>229</x:v>
      </x:c>
      <x:c r="B439" s="3" t="n">
        <x:v>2</x:v>
      </x:c>
      <x:c r="C439" s="3" t="str">
        <x:v>A Capacity Criterion for Four-State Potts Reconstruction on Trees</x:v>
      </x:c>
      <x:c r="D439" s="6" t="n">
        <x:v>40</x:v>
      </x:c>
      <x:c r="E439" s="3" t="n">
        <x:f>MAX(0,D439-5)</x:f>
        <x:v>35</x:v>
      </x:c>
      <x:c r="F439" s="3" t="n">
        <x:f>MIN(99,D439+5)</x:f>
        <x:v>45</x:v>
      </x:c>
      <x:c r="G439" s="3" t="n">
        <x:v>40</x:v>
      </x:c>
      <x:c r="H439" s="3" t="str">
        <x:v>Inherited below-threshold family estimate</x:v>
      </x:c>
      <x:c r="I439" s="3" t="str">
        <x:v>https://github.com/openai/math/blob/main/preprints/A-Capacity-Criterion-for-Four-State-Potts-Reconstruction-on-Trees-October-5-2026/four-state-capacity.pdf</x:v>
      </x:c>
      <x:c r="J439" s="3" t="str">
        <x:v>Assistant topic estimate from catalogue scope; not a proof audit or an official VibeMathed rating.</x:v>
      </x:c>
    </x:row>
    <x:row r="440" ht="15" customHeight="1">
      <x:c r="A440" s="7" t="str">
        <x:v>229</x:v>
      </x:c>
      <x:c r="B440" s="3" t="n">
        <x:v>3</x:v>
      </x:c>
      <x:c r="C440" s="3" t="str">
        <x:v>The exact reconstruction threshold for the three-state symmetric channel</x:v>
      </x:c>
      <x:c r="D440" s="6" t="n">
        <x:v>40</x:v>
      </x:c>
      <x:c r="E440" s="3" t="n">
        <x:f>MAX(0,D440-5)</x:f>
        <x:v>35</x:v>
      </x:c>
      <x:c r="F440" s="3" t="n">
        <x:f>MIN(99,D440+5)</x:f>
        <x:v>45</x:v>
      </x:c>
      <x:c r="G440" s="3" t="n">
        <x:v>40</x:v>
      </x:c>
      <x:c r="H440" s="3" t="str">
        <x:v>Inherited below-threshold family estimate</x:v>
      </x:c>
      <x:c r="I440" s="3" t="str">
        <x:v>https://github.com/openai/math/blob/main/preprints/The-exact-reconstruction-threshold-for-the-three-state-symmetric-channel-September-25-2026/paper.pdf</x:v>
      </x:c>
      <x:c r="J440" s="3" t="str">
        <x:v>Assistant topic estimate from catalogue scope; not a proof audit or an official VibeMathed rating.</x:v>
      </x:c>
    </x:row>
    <x:row r="441" ht="15" customHeight="1">
      <x:c r="A441" s="7" t="str">
        <x:v>230</x:v>
      </x:c>
      <x:c r="B441" s="3" t="n">
        <x:v>1</x:v>
      </x:c>
      <x:c r="C441" s="3" t="str">
        <x:v>An exact Hausdorff gauge for SLE</x:v>
      </x:c>
      <x:c r="D441" s="6" t="n">
        <x:v>40</x:v>
      </x:c>
      <x:c r="E441" s="3" t="n">
        <x:f>MAX(0,D441-5)</x:f>
        <x:v>35</x:v>
      </x:c>
      <x:c r="F441" s="3" t="n">
        <x:f>MIN(99,D441+5)</x:f>
        <x:v>45</x:v>
      </x:c>
      <x:c r="G441" s="3" t="n">
        <x:v>40</x:v>
      </x:c>
      <x:c r="H441" s="3" t="str">
        <x:v>Inherited below-threshold family estimate</x:v>
      </x:c>
      <x:c r="I441" s="3" t="str">
        <x:v>https://github.com/openai/math/blob/main/preprints/An-exact-Hausdorff-gauge-for-SLE-September-25-2026/An-exact-Hausdorff-gauge-for-SLE-September-25-2026.pdf</x:v>
      </x:c>
      <x:c r="J441" s="3" t="str">
        <x:v>Assistant topic estimate from catalogue scope; not a proof audit or an official VibeMathed rating.</x:v>
      </x:c>
    </x:row>
    <x:row r="442" ht="15" customHeight="1">
      <x:c r="A442" s="7" t="str">
        <x:v>230</x:v>
      </x:c>
      <x:c r="B442" s="3" t="n">
        <x:v>2</x:v>
      </x:c>
      <x:c r="C442" s="3" t="str">
        <x:v>An explicit exact Hausdorff gauge for SLE</x:v>
      </x:c>
      <x:c r="D442" s="6" t="n">
        <x:v>40</x:v>
      </x:c>
      <x:c r="E442" s="3" t="n">
        <x:f>MAX(0,D442-5)</x:f>
        <x:v>35</x:v>
      </x:c>
      <x:c r="F442" s="3" t="n">
        <x:f>MIN(99,D442+5)</x:f>
        <x:v>45</x:v>
      </x:c>
      <x:c r="G442" s="3" t="n">
        <x:v>40</x:v>
      </x:c>
      <x:c r="H442" s="3" t="str">
        <x:v>Inherited below-threshold family estimate</x:v>
      </x:c>
      <x:c r="I442" s="3" t="str">
        <x:v>https://github.com/openai/math/blob/main/preprints/An-explicit-exact-Hausdorff-gauge-for-SLE-September-26-2026/An-explicit-exact-Hausdorff-gauge-for-SLE-September-26-2026.pdf</x:v>
      </x:c>
      <x:c r="J442" s="3" t="str">
        <x:v>Assistant topic estimate from catalogue scope; not a proof audit or an official VibeMathed rating.</x:v>
      </x:c>
    </x:row>
    <x:row r="443" ht="15" customHeight="1">
      <x:c r="A443" s="7" t="str">
        <x:v>231</x:v>
      </x:c>
      <x:c r="B443" s="3" t="n">
        <x:v>1</x:v>
      </x:c>
      <x:c r="C443" s="3" t="str">
        <x:v>The free uniform spanning forest is a factor of IID</x:v>
      </x:c>
      <x:c r="D443" s="6" t="n">
        <x:v>35</x:v>
      </x:c>
      <x:c r="E443" s="3" t="n">
        <x:f>MAX(0,D443-5)</x:f>
        <x:v>30</x:v>
      </x:c>
      <x:c r="F443" s="3" t="n">
        <x:f>MIN(99,D443+5)</x:f>
        <x:v>40</x:v>
      </x:c>
      <x:c r="G443" s="3" t="n">
        <x:v>35</x:v>
      </x:c>
      <x:c r="H443" s="3" t="str">
        <x:v>Inherited below-threshold family estimate</x:v>
      </x:c>
      <x:c r="I443" s="3" t="str">
        <x:v>https://github.com/openai/math/blob/main/preprints/The-free-uniform-spanning-forest-is-a-factor-of-IID-September-25-2026/The-free-uniform-spanning-forest-is-a-factor-of-IID-September-25-2026.pdf</x:v>
      </x:c>
      <x:c r="J443" s="3" t="str">
        <x:v>Assistant topic estimate from catalogue scope; not a proof audit or an official VibeMathed rating.</x:v>
      </x:c>
    </x:row>
    <x:row r="444" ht="15" customHeight="1">
      <x:c r="A444" s="7" t="str">
        <x:v>232</x:v>
      </x:c>
      <x:c r="B444" s="3" t="n">
        <x:v>1</x:v>
      </x:c>
      <x:c r="C444" s="3" t="str">
        <x:v>Gaussian free-field limits of weighted integer Lipschitz heights</x:v>
      </x:c>
      <x:c r="D444" s="6" t="n">
        <x:v>45</x:v>
      </x:c>
      <x:c r="E444" s="3" t="n">
        <x:f>MAX(0,D444-5)</x:f>
        <x:v>40</x:v>
      </x:c>
      <x:c r="F444" s="3" t="n">
        <x:f>MIN(99,D444+5)</x:f>
        <x:v>50</x:v>
      </x:c>
      <x:c r="G444" s="3" t="n">
        <x:v>45</x:v>
      </x:c>
      <x:c r="H444" s="3" t="str">
        <x:v>Inherited below-threshold family estimate</x:v>
      </x:c>
      <x:c r="I444" s="3" t="str">
        <x:v>https://github.com/openai/math/blob/main/preprints/Gaussian-free-field-limits-of-weighted-integer-Lipschitz-heights-September-25-2026/paper.pdf</x:v>
      </x:c>
      <x:c r="J444" s="3" t="str">
        <x:v>Assistant topic estimate from catalogue scope; not a proof audit or an official VibeMathed rating.</x:v>
      </x:c>
    </x:row>
    <x:row r="445" ht="15" customHeight="1">
      <x:c r="A445" s="7" t="str">
        <x:v>232</x:v>
      </x:c>
      <x:c r="B445" s="3" t="n">
        <x:v>2</x:v>
      </x:c>
      <x:c r="C445" s="3" t="str">
        <x:v>The Gaussian free field limit of integer Lipschitz heights with two-arc boundary data</x:v>
      </x:c>
      <x:c r="D445" s="6" t="n">
        <x:v>45</x:v>
      </x:c>
      <x:c r="E445" s="3" t="n">
        <x:f>MAX(0,D445-5)</x:f>
        <x:v>40</x:v>
      </x:c>
      <x:c r="F445" s="3" t="n">
        <x:f>MIN(99,D445+5)</x:f>
        <x:v>50</x:v>
      </x:c>
      <x:c r="G445" s="3" t="n">
        <x:v>45</x:v>
      </x:c>
      <x:c r="H445" s="3" t="str">
        <x:v>Inherited below-threshold family estimate</x:v>
      </x:c>
      <x:c r="I445" s="3" t="str">
        <x:v>https://github.com/openai/math/blob/main/preprints/The-Gaussian-free-field-limit-of-integer-Lipschitz-heights-with-two-arc-boundary-data-September-25-2026/paper.pdf</x:v>
      </x:c>
      <x:c r="J445" s="3" t="str">
        <x:v>Assistant topic estimate from catalogue scope; not a proof audit or an official VibeMathed rating.</x:v>
      </x:c>
    </x:row>
    <x:row r="446" ht="15" customHeight="1">
      <x:c r="A446" s="7" t="str">
        <x:v>232</x:v>
      </x:c>
      <x:c r="B446" s="3" t="n">
        <x:v>3</x:v>
      </x:c>
      <x:c r="C446" s="3" t="str">
        <x:v>Uniform real Lipschitz surfaces on the triangular lattice</x:v>
      </x:c>
      <x:c r="D446" s="6" t="n">
        <x:v>45</x:v>
      </x:c>
      <x:c r="E446" s="3" t="n">
        <x:f>MAX(0,D446-5)</x:f>
        <x:v>40</x:v>
      </x:c>
      <x:c r="F446" s="3" t="n">
        <x:f>MIN(99,D446+5)</x:f>
        <x:v>50</x:v>
      </x:c>
      <x:c r="G446" s="3" t="n">
        <x:v>45</x:v>
      </x:c>
      <x:c r="H446" s="3" t="str">
        <x:v>Inherited below-threshold family estimate</x:v>
      </x:c>
      <x:c r="I446" s="3" t="str">
        <x:v>https://github.com/openai/math/blob/main/preprints/Uniform-real-Lipschitz-surfaces-on-the-triangular-lattice-September-25-2026/paper.pdf</x:v>
      </x:c>
      <x:c r="J446" s="3" t="str">
        <x:v>Assistant topic estimate from catalogue scope; not a proof audit or an official VibeMathed rating.</x:v>
      </x:c>
    </x:row>
    <x:row r="447" ht="15" customHeight="1">
      <x:c r="A447" s="7" t="str">
        <x:v>233</x:v>
      </x:c>
      <x:c r="B447" s="3" t="n">
        <x:v>1</x:v>
      </x:c>
      <x:c r="C447" s="3" t="str">
        <x:v>The joint scaling limit of critical Ashkin-Teller currents</x:v>
      </x:c>
      <x:c r="D447" s="6" t="n">
        <x:v>45</x:v>
      </x:c>
      <x:c r="E447" s="3" t="n">
        <x:f>MAX(0,D447-5)</x:f>
        <x:v>40</x:v>
      </x:c>
      <x:c r="F447" s="3" t="n">
        <x:f>MIN(99,D447+5)</x:f>
        <x:v>50</x:v>
      </x:c>
      <x:c r="G447" s="3" t="n">
        <x:v>45</x:v>
      </x:c>
      <x:c r="H447" s="3" t="str">
        <x:v>Inherited below-threshold family estimate</x:v>
      </x:c>
      <x:c r="I447" s="3" t="str">
        <x:v>https://github.com/openai/math/blob/main/preprints/The-joint-scaling-limit-of-critical-Ashkin-Teller-currents-September-25-2026/main.pdf</x:v>
      </x:c>
      <x:c r="J447" s="3" t="str">
        <x:v>Assistant topic estimate from catalogue scope; not a proof audit or an official VibeMathed rating.</x:v>
      </x:c>
    </x:row>
    <x:row r="448" ht="15" customHeight="1">
      <x:c r="A448" s="7" t="str">
        <x:v>234</x:v>
      </x:c>
      <x:c r="B448" s="3" t="n">
        <x:v>1</x:v>
      </x:c>
      <x:c r="C448" s="3" t="str">
        <x:v>All-temperature pressure for orthogonally invariant Ising spin glasses</x:v>
      </x:c>
      <x:c r="D448" s="6" t="n">
        <x:v>45</x:v>
      </x:c>
      <x:c r="E448" s="3" t="n">
        <x:f>MAX(0,D448-5)</x:f>
        <x:v>40</x:v>
      </x:c>
      <x:c r="F448" s="3" t="n">
        <x:f>MIN(99,D448+5)</x:f>
        <x:v>50</x:v>
      </x:c>
      <x:c r="G448" s="3" t="n">
        <x:v>45</x:v>
      </x:c>
      <x:c r="H448" s="3" t="str">
        <x:v>Inherited below-threshold family estimate</x:v>
      </x:c>
      <x:c r="I448" s="3" t="str">
        <x:v>https://github.com/openai/math/blob/main/preprints/All-temperature-pressure-for-orthogonally-invariant-Ising-spin-glasses-September-25-2026/paper.pdf</x:v>
      </x:c>
      <x:c r="J448" s="3" t="str">
        <x:v>Assistant topic estimate from catalogue scope; not a proof audit or an official VibeMathed rating.</x:v>
      </x:c>
    </x:row>
    <x:row r="449" ht="15" customHeight="1">
      <x:c r="A449" s="7" t="str">
        <x:v>235</x:v>
      </x:c>
      <x:c r="B449" s="3" t="n">
        <x:v>1</x:v>
      </x:c>
      <x:c r="C449" s="3" t="str">
        <x:v>A Limiting Satisfiability Threshold for Every Fixed Clause Size</x:v>
      </x:c>
      <x:c r="D449" s="6" t="n">
        <x:v>45</x:v>
      </x:c>
      <x:c r="E449" s="3" t="n">
        <x:f>MAX(0,D449-5)</x:f>
        <x:v>40</x:v>
      </x:c>
      <x:c r="F449" s="3" t="n">
        <x:f>MIN(99,D449+5)</x:f>
        <x:v>50</x:v>
      </x:c>
      <x:c r="G449" s="3" t="n">
        <x:v>45</x:v>
      </x:c>
      <x:c r="H449" s="3" t="str">
        <x:v>Inherited below-threshold family estimate</x:v>
      </x:c>
      <x:c r="I449" s="3" t="str">
        <x:v>https://github.com/openai/math/blob/main/preprints/A-Limiting-Satisfiability-Threshold-for-Every-Fixed-Clause-Size-September-25-2026/article.pdf</x:v>
      </x:c>
      <x:c r="J449" s="3" t="str">
        <x:v>Assistant topic estimate from catalogue scope; not a proof audit or an official VibeMathed rating.</x:v>
      </x:c>
    </x:row>
    <x:row r="450" ht="15" customHeight="1">
      <x:c r="A450" s="7" t="str">
        <x:v>235</x:v>
      </x:c>
      <x:c r="B450" s="3" t="n">
        <x:v>2</x:v>
      </x:c>
      <x:c r="C450" s="3" t="str">
        <x:v>Linear Variance of the Random 3-SAT Hitting Time</x:v>
      </x:c>
      <x:c r="D450" s="6" t="n">
        <x:v>45</x:v>
      </x:c>
      <x:c r="E450" s="3" t="n">
        <x:f>MAX(0,D450-5)</x:f>
        <x:v>40</x:v>
      </x:c>
      <x:c r="F450" s="3" t="n">
        <x:f>MIN(99,D450+5)</x:f>
        <x:v>50</x:v>
      </x:c>
      <x:c r="G450" s="3" t="n">
        <x:v>45</x:v>
      </x:c>
      <x:c r="H450" s="3" t="str">
        <x:v>Inherited below-threshold family estimate</x:v>
      </x:c>
      <x:c r="I450" s="3" t="str">
        <x:v>https://github.com/openai/math/blob/main/preprints/Linear-Variance-of-the-Random-3-SAT-Hitting-Time-October-5-2026/linear-variance-of-the-random-3-sat-hitting-time.pdf</x:v>
      </x:c>
      <x:c r="J450" s="3" t="str">
        <x:v>Assistant topic estimate from catalogue scope; not a proof audit or an official VibeMathed rating.</x:v>
      </x:c>
    </x:row>
    <x:row r="451" ht="15" customHeight="1">
      <x:c r="A451" s="7" t="str">
        <x:v>235</x:v>
      </x:c>
      <x:c r="B451" s="3" t="n">
        <x:v>3</x:v>
      </x:c>
      <x:c r="C451" s="3" t="str">
        <x:v>Variance of the Random k-SAT Hitting Time</x:v>
      </x:c>
      <x:c r="D451" s="6" t="n">
        <x:v>45</x:v>
      </x:c>
      <x:c r="E451" s="3" t="n">
        <x:f>MAX(0,D451-5)</x:f>
        <x:v>40</x:v>
      </x:c>
      <x:c r="F451" s="3" t="n">
        <x:f>MIN(99,D451+5)</x:f>
        <x:v>50</x:v>
      </x:c>
      <x:c r="G451" s="3" t="n">
        <x:v>45</x:v>
      </x:c>
      <x:c r="H451" s="3" t="str">
        <x:v>Inherited below-threshold family estimate</x:v>
      </x:c>
      <x:c r="I451" s="3" t="str">
        <x:v>https://github.com/openai/math/blob/main/preprints/Variance-of-the-Random-k-SAT-Hitting-Time-September-27-2026/article.pdf</x:v>
      </x:c>
      <x:c r="J451" s="3" t="str">
        <x:v>Assistant topic estimate from catalogue scope; not a proof audit or an official VibeMathed rating.</x:v>
      </x:c>
    </x:row>
    <x:row r="452" ht="15" customHeight="1">
      <x:c r="A452" s="7" t="str">
        <x:v>235</x:v>
      </x:c>
      <x:c r="B452" s="3" t="n">
        <x:v>4</x:v>
      </x:c>
      <x:c r="C452" s="3" t="str">
        <x:v>Computing the Random 3-SAT Threshold</x:v>
      </x:c>
      <x:c r="D452" s="6" t="n">
        <x:v>45</x:v>
      </x:c>
      <x:c r="E452" s="3" t="n">
        <x:f>MAX(0,D452-5)</x:f>
        <x:v>40</x:v>
      </x:c>
      <x:c r="F452" s="3" t="n">
        <x:f>MIN(99,D452+5)</x:f>
        <x:v>50</x:v>
      </x:c>
      <x:c r="G452" s="3" t="n">
        <x:v>45</x:v>
      </x:c>
      <x:c r="H452" s="3" t="str">
        <x:v>Inherited below-threshold family estimate</x:v>
      </x:c>
      <x:c r="I452" s="3" t="str">
        <x:v>https://github.com/openai/math/blob/main/preprints/Computing-the-Random-3-SAT-Threshold-September-27-2026/article.pdf</x:v>
      </x:c>
      <x:c r="J452" s="3" t="str">
        <x:v>Assistant topic estimate from catalogue scope; not a proof audit or an official VibeMathed rating.</x:v>
      </x:c>
    </x:row>
    <x:row r="453" ht="15" customHeight="1">
      <x:c r="A453" s="7" t="str">
        <x:v>236</x:v>
      </x:c>
      <x:c r="B453" s="3" t="n">
        <x:v>1</x:v>
      </x:c>
      <x:c r="C453" s="3" t="str">
        <x:v>The sharp factor-of-IID threshold for the free Ising model on regular trees</x:v>
      </x:c>
      <x:c r="D453" s="6" t="n">
        <x:v>30</x:v>
      </x:c>
      <x:c r="E453" s="3" t="n">
        <x:f>MAX(0,D453-5)</x:f>
        <x:v>25</x:v>
      </x:c>
      <x:c r="F453" s="3" t="n">
        <x:f>MIN(99,D453+5)</x:f>
        <x:v>35</x:v>
      </x:c>
      <x:c r="G453" s="3" t="n">
        <x:v>30</x:v>
      </x:c>
      <x:c r="H453" s="3" t="str">
        <x:v>Inherited below-threshold family estimate</x:v>
      </x:c>
      <x:c r="I453" s="3" t="str">
        <x:v>https://github.com/openai/math/blob/main/preprints/The-sharp-factor-of-IID-threshold-for-the-free-Ising-model-on-regular-trees-September-26-2026/article.pdf</x:v>
      </x:c>
      <x:c r="J453" s="3" t="str">
        <x:v>Assistant topic estimate from catalogue scope; not a proof audit or an official VibeMathed rating.</x:v>
      </x:c>
    </x:row>
    <x:row r="454" ht="15" customHeight="1">
      <x:c r="A454" s="7" t="str">
        <x:v>237</x:v>
      </x:c>
      <x:c r="B454" s="3" t="n">
        <x:v>1</x:v>
      </x:c>
      <x:c r="C454" s="3" t="str">
        <x:v>Radial transfer estimates and polygon length laws for honeycomb walks</x:v>
      </x:c>
      <x:c r="D454" s="6" t="n">
        <x:v>65</x:v>
      </x:c>
      <x:c r="E454" s="3" t="n">
        <x:f>MAX(0,D454-5)</x:f>
        <x:v>60</x:v>
      </x:c>
      <x:c r="F454" s="3" t="n">
        <x:f>MIN(99,D454+5)</x:f>
        <x:v>70</x:v>
      </x:c>
      <x:c r="G454" s="3" t="n">
        <x:v>65</x:v>
      </x:c>
      <x:c r="H454" s="3" t="str">
        <x:v>Separate manuscript scope screening</x:v>
      </x:c>
      <x:c r="I454" s="3" t="str">
        <x:v>https://github.com/openai/math/blob/main/preprints/Radial-transfer-estimates-and-polygon-length-laws-for-honeycomb-walks-September-26-2026/main.pdf</x:v>
      </x:c>
      <x:c r="J454" s="3" t="str">
        <x:v>Assistant topic estimate from catalogue scope; not a proof audit or an official VibeMathed rating.</x:v>
      </x:c>
    </x:row>
    <x:row r="455" ht="15" customHeight="1">
      <x:c r="A455" s="7" t="str">
        <x:v>237</x:v>
      </x:c>
      <x:c r="B455" s="3" t="n">
        <x:v>2</x:v>
      </x:c>
      <x:c r="C455" s="3" t="str">
        <x:v>Critical honeycomb chords with prescribed boundary endpoints</x:v>
      </x:c>
      <x:c r="D455" s="6" t="n">
        <x:v>50</x:v>
      </x:c>
      <x:c r="E455" s="3" t="n">
        <x:f>MAX(0,D455-5)</x:f>
        <x:v>45</x:v>
      </x:c>
      <x:c r="F455" s="3" t="n">
        <x:f>MIN(99,D455+5)</x:f>
        <x:v>55</x:v>
      </x:c>
      <x:c r="G455" s="3" t="n">
        <x:v>65</x:v>
      </x:c>
      <x:c r="H455" s="3" t="str">
        <x:v>Separate manuscript scope screening</x:v>
      </x:c>
      <x:c r="I455" s="3" t="str">
        <x:v>https://github.com/openai/math/blob/main/preprints/Critical-honeycomb-chords-with-prescribed-boundary-endpoints-September-26-2026/main.pdf</x:v>
      </x:c>
      <x:c r="J455" s="3" t="str">
        <x:v>Assistant topic estimate from catalogue scope; not a proof audit or an official VibeMathed rating.</x:v>
      </x:c>
    </x:row>
    <x:row r="456" ht="15" customHeight="1">
      <x:c r="A456" s="7" t="str">
        <x:v>237</x:v>
      </x:c>
      <x:c r="B456" s="3" t="n">
        <x:v>3</x:v>
      </x:c>
      <x:c r="C456" s="3" t="str">
        <x:v>Cylinder loop weights and planar nesting</x:v>
      </x:c>
      <x:c r="D456" s="6" t="n">
        <x:v>40</x:v>
      </x:c>
      <x:c r="E456" s="3" t="n">
        <x:f>MAX(0,D456-5)</x:f>
        <x:v>35</x:v>
      </x:c>
      <x:c r="F456" s="3" t="n">
        <x:f>MIN(99,D456+5)</x:f>
        <x:v>45</x:v>
      </x:c>
      <x:c r="G456" s="3" t="n">
        <x:v>65</x:v>
      </x:c>
      <x:c r="H456" s="3" t="str">
        <x:v>Separate manuscript scope screening</x:v>
      </x:c>
      <x:c r="I456" s="3" t="str">
        <x:v>https://github.com/openai/math/blob/main/preprints/Cylinder-loop-weights-and-planar-nesting-September-26-2026/main.pdf</x:v>
      </x:c>
      <x:c r="J456" s="3" t="str">
        <x:v>Assistant topic estimate from catalogue scope; not a proof audit or an official VibeMathed rating.</x:v>
      </x:c>
    </x:row>
    <x:row r="457" ht="15" customHeight="1">
      <x:c r="A457" s="7" t="str">
        <x:v>237</x:v>
      </x:c>
      <x:c r="B457" s="3" t="n">
        <x:v>4</x:v>
      </x:c>
      <x:c r="C457" s="3" t="str">
        <x:v>Mass and covering exponents for fixed-length honeycomb walks</x:v>
      </x:c>
      <x:c r="D457" s="6" t="n">
        <x:v>60</x:v>
      </x:c>
      <x:c r="E457" s="3" t="n">
        <x:f>MAX(0,D457-5)</x:f>
        <x:v>55</x:v>
      </x:c>
      <x:c r="F457" s="3" t="n">
        <x:f>MIN(99,D457+5)</x:f>
        <x:v>65</x:v>
      </x:c>
      <x:c r="G457" s="3" t="n">
        <x:v>65</x:v>
      </x:c>
      <x:c r="H457" s="3" t="str">
        <x:v>Separate manuscript scope screening</x:v>
      </x:c>
      <x:c r="I457" s="3" t="str">
        <x:v>https://github.com/openai/math/blob/main/preprints/Mass-and-covering-exponents-for-fixed-length-honeycomb-walks-September-26-2026/main.pdf</x:v>
      </x:c>
      <x:c r="J457" s="3" t="str">
        <x:v>Assistant topic estimate from catalogue scope; not a proof audit or an official VibeMathed rating.</x:v>
      </x:c>
    </x:row>
    <x:row r="458" ht="15" customHeight="1">
      <x:c r="A458" s="7" t="str">
        <x:v>237</x:v>
      </x:c>
      <x:c r="B458" s="3" t="n">
        <x:v>5</x:v>
      </x:c>
      <x:c r="C458" s="3" t="str">
        <x:v>Signed cylinder propagation and marked polygons on the honeycomb lattice</x:v>
      </x:c>
      <x:c r="D458" s="6" t="n">
        <x:v>35</x:v>
      </x:c>
      <x:c r="E458" s="3" t="n">
        <x:f>MAX(0,D458-5)</x:f>
        <x:v>30</x:v>
      </x:c>
      <x:c r="F458" s="3" t="n">
        <x:f>MIN(99,D458+5)</x:f>
        <x:v>40</x:v>
      </x:c>
      <x:c r="G458" s="3" t="n">
        <x:v>65</x:v>
      </x:c>
      <x:c r="H458" s="3" t="str">
        <x:v>Separate manuscript scope screening</x:v>
      </x:c>
      <x:c r="I458" s="3" t="str">
        <x:v>https://github.com/openai/math/blob/main/preprints/Signed-cylinder-propagation-and-marked-polygons-on-the-honeycomb-lattice-September-26-2026/main.pdf</x:v>
      </x:c>
      <x:c r="J458" s="3" t="str">
        <x:v>Assistant topic estimate from catalogue scope; not a proof audit or an official VibeMathed rating.</x:v>
      </x:c>
    </x:row>
    <x:row r="459" ht="15" customHeight="1">
      <x:c r="A459" s="7" t="str">
        <x:v>237</x:v>
      </x:c>
      <x:c r="B459" s="3" t="n">
        <x:v>6</x:v>
      </x:c>
      <x:c r="C459" s="3" t="str">
        <x:v>Cylinder amplitudes and logarithmic bridge-length windows on the honeycomb lattice</x:v>
      </x:c>
      <x:c r="D459" s="6" t="n">
        <x:v>35</x:v>
      </x:c>
      <x:c r="E459" s="3" t="n">
        <x:f>MAX(0,D459-5)</x:f>
        <x:v>30</x:v>
      </x:c>
      <x:c r="F459" s="3" t="n">
        <x:f>MIN(99,D459+5)</x:f>
        <x:v>40</x:v>
      </x:c>
      <x:c r="G459" s="3" t="n">
        <x:v>65</x:v>
      </x:c>
      <x:c r="H459" s="3" t="str">
        <x:v>Separate manuscript scope screening</x:v>
      </x:c>
      <x:c r="I459" s="3" t="str">
        <x:v>https://github.com/openai/math/blob/main/preprints/Cylinder-amplitudes-and-logarithmic-bridge-length-windows-on-the-honeycomb-lattice-September-26-2026/main.pdf</x:v>
      </x:c>
      <x:c r="J459" s="3" t="str">
        <x:v>Assistant topic estimate from catalogue scope; not a proof audit or an official VibeMathed rating.</x:v>
      </x:c>
    </x:row>
    <x:row r="460" ht="15" customHeight="1">
      <x:c r="A460" s="7" t="str">
        <x:v>237</x:v>
      </x:c>
      <x:c r="B460" s="3" t="n">
        <x:v>7</x:v>
      </x:c>
      <x:c r="C460" s="3" t="str">
        <x:v>Marked polygon correlations and one-arc bounds</x:v>
      </x:c>
      <x:c r="D460" s="6" t="n">
        <x:v>35</x:v>
      </x:c>
      <x:c r="E460" s="3" t="n">
        <x:f>MAX(0,D460-5)</x:f>
        <x:v>30</x:v>
      </x:c>
      <x:c r="F460" s="3" t="n">
        <x:f>MIN(99,D460+5)</x:f>
        <x:v>40</x:v>
      </x:c>
      <x:c r="G460" s="3" t="n">
        <x:v>65</x:v>
      </x:c>
      <x:c r="H460" s="3" t="str">
        <x:v>Separate manuscript scope screening</x:v>
      </x:c>
      <x:c r="I460" s="3" t="str">
        <x:v>https://github.com/openai/math/blob/main/preprints/Marked-polygon-correlations-and-one-arc-bounds-September-26-2026/main.pdf</x:v>
      </x:c>
      <x:c r="J460" s="3" t="str">
        <x:v>Assistant topic estimate from catalogue scope; not a proof audit or an official VibeMathed rating.</x:v>
      </x:c>
    </x:row>
    <x:row r="461" ht="15" customHeight="1">
      <x:c r="A461" s="7" t="str">
        <x:v>237</x:v>
      </x:c>
      <x:c r="B461" s="3" t="n">
        <x:v>8</x:v>
      </x:c>
      <x:c r="C461" s="3" t="str">
        <x:v>Disk transfer representations and confined bridge mass</x:v>
      </x:c>
      <x:c r="D461" s="6" t="n">
        <x:v>35</x:v>
      </x:c>
      <x:c r="E461" s="3" t="n">
        <x:f>MAX(0,D461-5)</x:f>
        <x:v>30</x:v>
      </x:c>
      <x:c r="F461" s="3" t="n">
        <x:f>MIN(99,D461+5)</x:f>
        <x:v>40</x:v>
      </x:c>
      <x:c r="G461" s="3" t="n">
        <x:v>65</x:v>
      </x:c>
      <x:c r="H461" s="3" t="str">
        <x:v>Separate manuscript scope screening</x:v>
      </x:c>
      <x:c r="I461" s="3" t="str">
        <x:v>https://github.com/openai/math/blob/main/preprints/Disk-transfer-representations-and-confined-bridge-mass-September-26-2026/main.pdf</x:v>
      </x:c>
      <x:c r="J461" s="3" t="str">
        <x:v>Assistant topic estimate from catalogue scope; not a proof audit or an official VibeMathed rating.</x:v>
      </x:c>
    </x:row>
    <x:row r="462" ht="15" customHeight="1">
      <x:c r="A462" s="7" t="str">
        <x:v>237</x:v>
      </x:c>
      <x:c r="B462" s="3" t="n">
        <x:v>9</x:v>
      </x:c>
      <x:c r="C462" s="3" t="str">
        <x:v>Polynomial vacuum representations and bridge mass for honeycomb walks</x:v>
      </x:c>
      <x:c r="D462" s="6" t="n">
        <x:v>35</x:v>
      </x:c>
      <x:c r="E462" s="3" t="n">
        <x:f>MAX(0,D462-5)</x:f>
        <x:v>30</x:v>
      </x:c>
      <x:c r="F462" s="3" t="n">
        <x:f>MIN(99,D462+5)</x:f>
        <x:v>40</x:v>
      </x:c>
      <x:c r="G462" s="3" t="n">
        <x:v>65</x:v>
      </x:c>
      <x:c r="H462" s="3" t="str">
        <x:v>Separate manuscript scope screening</x:v>
      </x:c>
      <x:c r="I462" s="3" t="str">
        <x:v>https://github.com/openai/math/blob/main/preprints/Polynomial-vacuum-representations-and-bridge-mass-for-honeycomb-walks-September-26-2026/main.pdf</x:v>
      </x:c>
      <x:c r="J462" s="3" t="str">
        <x:v>Assistant topic estimate from catalogue scope; not a proof audit or an official VibeMathed rating.</x:v>
      </x:c>
    </x:row>
    <x:row r="463" ht="15" customHeight="1">
      <x:c r="A463" s="7" t="str">
        <x:v>237</x:v>
      </x:c>
      <x:c r="B463" s="3" t="n">
        <x:v>10</x:v>
      </x:c>
      <x:c r="C463" s="3" t="str">
        <x:v>Renewal and changes of law for critical honeycomb walks</x:v>
      </x:c>
      <x:c r="D463" s="6" t="n">
        <x:v>35</x:v>
      </x:c>
      <x:c r="E463" s="3" t="n">
        <x:f>MAX(0,D463-5)</x:f>
        <x:v>30</x:v>
      </x:c>
      <x:c r="F463" s="3" t="n">
        <x:f>MIN(99,D463+5)</x:f>
        <x:v>40</x:v>
      </x:c>
      <x:c r="G463" s="3" t="n">
        <x:v>65</x:v>
      </x:c>
      <x:c r="H463" s="3" t="str">
        <x:v>Separate manuscript scope screening</x:v>
      </x:c>
      <x:c r="I463" s="3" t="str">
        <x:v>https://github.com/openai/math/blob/main/preprints/Renewal-and-changes-of-law-for-critical-honeycomb-walks-September-26-2026/main.pdf</x:v>
      </x:c>
      <x:c r="J463" s="3" t="str">
        <x:v>Assistant topic estimate from catalogue scope; not a proof audit or an official VibeMathed rating.</x:v>
      </x:c>
    </x:row>
    <x:row r="464" ht="15" customHeight="1">
      <x:c r="A464" s="7" t="str">
        <x:v>237</x:v>
      </x:c>
      <x:c r="B464" s="3" t="n">
        <x:v>11</x:v>
      </x:c>
      <x:c r="C464" s="3" t="str">
        <x:v>Critical strip-crossing mass on the honeycomb lattice</x:v>
      </x:c>
      <x:c r="D464" s="6" t="n">
        <x:v>40</x:v>
      </x:c>
      <x:c r="E464" s="3" t="n">
        <x:f>MAX(0,D464-5)</x:f>
        <x:v>35</x:v>
      </x:c>
      <x:c r="F464" s="3" t="n">
        <x:f>MIN(99,D464+5)</x:f>
        <x:v>45</x:v>
      </x:c>
      <x:c r="G464" s="3" t="n">
        <x:v>65</x:v>
      </x:c>
      <x:c r="H464" s="3" t="str">
        <x:v>Separate manuscript scope screening</x:v>
      </x:c>
      <x:c r="I464" s="3" t="str">
        <x:v>https://github.com/openai/math/blob/main/preprints/Critical-strip-crossing-mass-on-the-honeycomb-lattice-September-26-2026/main.pdf</x:v>
      </x:c>
      <x:c r="J464" s="3" t="str">
        <x:v>Assistant topic estimate from catalogue scope; not a proof audit or an official VibeMathed rating.</x:v>
      </x:c>
    </x:row>
    <x:row r="465" ht="15" customHeight="1">
      <x:c r="A465" s="7" t="str">
        <x:v>237</x:v>
      </x:c>
      <x:c r="B465" s="3" t="n">
        <x:v>12</x:v>
      </x:c>
      <x:c r="C465" s="3" t="str">
        <x:v>Uniform marked-polygon estimates and sharp finite bridge moments</x:v>
      </x:c>
      <x:c r="D465" s="6" t="n">
        <x:v>40</x:v>
      </x:c>
      <x:c r="E465" s="3" t="n">
        <x:f>MAX(0,D465-5)</x:f>
        <x:v>35</x:v>
      </x:c>
      <x:c r="F465" s="3" t="n">
        <x:f>MIN(99,D465+5)</x:f>
        <x:v>45</x:v>
      </x:c>
      <x:c r="G465" s="3" t="n">
        <x:v>65</x:v>
      </x:c>
      <x:c r="H465" s="3" t="str">
        <x:v>Separate manuscript scope screening</x:v>
      </x:c>
      <x:c r="I465" s="3" t="str">
        <x:v>https://github.com/openai/math/blob/main/preprints/Uniform-marked-polygon-estimates-and-sharp-finite-bridge-moments-September-26-2026/main.pdf</x:v>
      </x:c>
      <x:c r="J465" s="3" t="str">
        <x:v>Assistant topic estimate from catalogue scope; not a proof audit or an official VibeMathed rating.</x:v>
      </x:c>
    </x:row>
    <x:row r="466" ht="15" customHeight="1">
      <x:c r="A466" s="7" t="str">
        <x:v>237</x:v>
      </x:c>
      <x:c r="B466" s="3" t="n">
        <x:v>13</x:v>
      </x:c>
      <x:c r="C466" s="3" t="str">
        <x:v>Cap-selected amplitudes and triangle chords for honeycomb walks</x:v>
      </x:c>
      <x:c r="D466" s="6" t="n">
        <x:v>35</x:v>
      </x:c>
      <x:c r="E466" s="3" t="n">
        <x:f>MAX(0,D466-5)</x:f>
        <x:v>30</x:v>
      </x:c>
      <x:c r="F466" s="3" t="n">
        <x:f>MIN(99,D466+5)</x:f>
        <x:v>40</x:v>
      </x:c>
      <x:c r="G466" s="3" t="n">
        <x:v>65</x:v>
      </x:c>
      <x:c r="H466" s="3" t="str">
        <x:v>Separate manuscript scope screening</x:v>
      </x:c>
      <x:c r="I466" s="3" t="str">
        <x:v>https://github.com/openai/math/blob/main/preprints/Cap-selected-amplitudes-and-triangle-chords-for-honeycomb-walks-September-26-2026/main.pdf</x:v>
      </x:c>
      <x:c r="J466" s="3" t="str">
        <x:v>Assistant topic estimate from catalogue scope; not a proof audit or an official VibeMathed rating.</x:v>
      </x:c>
    </x:row>
    <x:row r="467" ht="15" customHeight="1">
      <x:c r="A467" s="7" t="str">
        <x:v>238</x:v>
      </x:c>
      <x:c r="B467" s="3" t="n">
        <x:v>1</x:v>
      </x:c>
      <x:c r="C467" s="3" t="str">
        <x:v>Optimal-order mixing of the Thorp shuffle</x:v>
      </x:c>
      <x:c r="D467" s="6" t="n">
        <x:v>30</x:v>
      </x:c>
      <x:c r="E467" s="3" t="n">
        <x:f>MAX(0,D467-5)</x:f>
        <x:v>25</x:v>
      </x:c>
      <x:c r="F467" s="3" t="n">
        <x:f>MIN(99,D467+5)</x:f>
        <x:v>35</x:v>
      </x:c>
      <x:c r="G467" s="3" t="n">
        <x:v>30</x:v>
      </x:c>
      <x:c r="H467" s="3" t="str">
        <x:v>Inherited below-threshold family estimate</x:v>
      </x:c>
      <x:c r="I467" s="3" t="str">
        <x:v>https://github.com/openai/math/blob/main/preprints/Optimal-order-mixing-of-the-Thorp-shuffle-September-26-2026/paper.pdf</x:v>
      </x:c>
      <x:c r="J467" s="3" t="str">
        <x:v>Assistant topic estimate from catalogue scope; not a proof audit or an official VibeMathed rating.</x:v>
      </x:c>
    </x:row>
    <x:row r="468" ht="15" customHeight="1">
      <x:c r="A468" s="7" t="str">
        <x:v>238</x:v>
      </x:c>
      <x:c r="B468" s="3" t="n">
        <x:v>2</x:v>
      </x:c>
      <x:c r="C468" s="3" t="str">
        <x:v>Random coordinate frames and partial permutation laws</x:v>
      </x:c>
      <x:c r="D468" s="6" t="n">
        <x:v>30</x:v>
      </x:c>
      <x:c r="E468" s="3" t="n">
        <x:f>MAX(0,D468-5)</x:f>
        <x:v>25</x:v>
      </x:c>
      <x:c r="F468" s="3" t="n">
        <x:f>MIN(99,D468+5)</x:f>
        <x:v>35</x:v>
      </x:c>
      <x:c r="G468" s="3" t="n">
        <x:v>30</x:v>
      </x:c>
      <x:c r="H468" s="3" t="str">
        <x:v>Inherited below-threshold family estimate</x:v>
      </x:c>
      <x:c r="I468" s="3" t="str">
        <x:v>https://github.com/openai/math/blob/main/preprints/Random-coordinate-frames-and-partial-permutation-laws-September-26-2026/main.pdf</x:v>
      </x:c>
      <x:c r="J468" s="3" t="str">
        <x:v>Assistant topic estimate from catalogue scope; not a proof audit or an official VibeMathed rating.</x:v>
      </x:c>
    </x:row>
    <x:row r="469" ht="15" customHeight="1">
      <x:c r="A469" s="7" t="str">
        <x:v>238</x:v>
      </x:c>
      <x:c r="B469" s="3" t="n">
        <x:v>3</x:v>
      </x:c>
      <x:c r="C469" s="3" t="str">
        <x:v>From partial permutation information to Fourier bounds</x:v>
      </x:c>
      <x:c r="D469" s="6" t="n">
        <x:v>30</x:v>
      </x:c>
      <x:c r="E469" s="3" t="n">
        <x:f>MAX(0,D469-5)</x:f>
        <x:v>25</x:v>
      </x:c>
      <x:c r="F469" s="3" t="n">
        <x:f>MIN(99,D469+5)</x:f>
        <x:v>35</x:v>
      </x:c>
      <x:c r="G469" s="3" t="n">
        <x:v>30</x:v>
      </x:c>
      <x:c r="H469" s="3" t="str">
        <x:v>Inherited below-threshold family estimate</x:v>
      </x:c>
      <x:c r="I469" s="3" t="str">
        <x:v>https://github.com/openai/math/blob/main/preprints/From-partial-permutation-information-to-Fourier-bounds-September-26-2026/main.pdf</x:v>
      </x:c>
      <x:c r="J469" s="3" t="str">
        <x:v>Assistant topic estimate from catalogue scope; not a proof audit or an official VibeMathed rating.</x:v>
      </x:c>
    </x:row>
    <x:row r="470" ht="15" customHeight="1">
      <x:c r="A470" s="7" t="str">
        <x:v>238</x:v>
      </x:c>
      <x:c r="B470" s="3" t="n">
        <x:v>4</x:v>
      </x:c>
      <x:c r="C470" s="3" t="str">
        <x:v>Conditional information under deterministic coordinate sweeps</x:v>
      </x:c>
      <x:c r="D470" s="6" t="n">
        <x:v>30</x:v>
      </x:c>
      <x:c r="E470" s="3" t="n">
        <x:f>MAX(0,D470-5)</x:f>
        <x:v>25</x:v>
      </x:c>
      <x:c r="F470" s="3" t="n">
        <x:f>MIN(99,D470+5)</x:f>
        <x:v>35</x:v>
      </x:c>
      <x:c r="G470" s="3" t="n">
        <x:v>30</x:v>
      </x:c>
      <x:c r="H470" s="3" t="str">
        <x:v>Inherited below-threshold family estimate</x:v>
      </x:c>
      <x:c r="I470" s="3" t="str">
        <x:v>https://github.com/openai/math/blob/main/preprints/Conditional-information-under-deterministic-coordinate-sweeps-September-26-2026/main.pdf</x:v>
      </x:c>
      <x:c r="J470" s="3" t="str">
        <x:v>Assistant topic estimate from catalogue scope; not a proof audit or an official VibeMathed rating.</x:v>
      </x:c>
    </x:row>
    <x:row r="471" ht="15" customHeight="1">
      <x:c r="A471" s="7" t="str">
        <x:v>238</x:v>
      </x:c>
      <x:c r="B471" s="3" t="n">
        <x:v>5</x:v>
      </x:c>
      <x:c r="C471" s="3" t="str">
        <x:v>Conditional permutations in a revealed switching environment</x:v>
      </x:c>
      <x:c r="D471" s="6" t="n">
        <x:v>30</x:v>
      </x:c>
      <x:c r="E471" s="3" t="n">
        <x:f>MAX(0,D471-5)</x:f>
        <x:v>25</x:v>
      </x:c>
      <x:c r="F471" s="3" t="n">
        <x:f>MIN(99,D471+5)</x:f>
        <x:v>35</x:v>
      </x:c>
      <x:c r="G471" s="3" t="n">
        <x:v>30</x:v>
      </x:c>
      <x:c r="H471" s="3" t="str">
        <x:v>Inherited below-threshold family estimate</x:v>
      </x:c>
      <x:c r="I471" s="3" t="str">
        <x:v>https://github.com/openai/math/blob/main/preprints/Conditional-permutations-in-a-revealed-switching-environment-September-26-2026/paper.pdf</x:v>
      </x:c>
      <x:c r="J471" s="3" t="str">
        <x:v>Assistant topic estimate from catalogue scope; not a proof audit or an official VibeMathed rating.</x:v>
      </x:c>
    </x:row>
    <x:row r="472" ht="15" customHeight="1">
      <x:c r="A472" s="7" t="str">
        <x:v>238</x:v>
      </x:c>
      <x:c r="B472" s="3" t="n">
        <x:v>6</x:v>
      </x:c>
      <x:c r="C472" s="3" t="str">
        <x:v>Routing densities and representation contraction for Thorp sweeps</x:v>
      </x:c>
      <x:c r="D472" s="6" t="n">
        <x:v>30</x:v>
      </x:c>
      <x:c r="E472" s="3" t="n">
        <x:f>MAX(0,D472-5)</x:f>
        <x:v>25</x:v>
      </x:c>
      <x:c r="F472" s="3" t="n">
        <x:f>MIN(99,D472+5)</x:f>
        <x:v>35</x:v>
      </x:c>
      <x:c r="G472" s="3" t="n">
        <x:v>30</x:v>
      </x:c>
      <x:c r="H472" s="3" t="str">
        <x:v>Inherited below-threshold family estimate</x:v>
      </x:c>
      <x:c r="I472" s="3" t="str">
        <x:v>https://github.com/openai/math/blob/main/preprints/Routing-densities-and-representation-contraction-for-Thorp-sweeps-September-26-2026/paper.pdf</x:v>
      </x:c>
      <x:c r="J472" s="3" t="str">
        <x:v>Assistant topic estimate from catalogue scope; not a proof audit or an official VibeMathed rating.</x:v>
      </x:c>
    </x:row>
    <x:row r="473" ht="15" customHeight="1">
      <x:c r="A473" s="7" t="str">
        <x:v>238</x:v>
      </x:c>
      <x:c r="B473" s="3" t="n">
        <x:v>7</x:v>
      </x:c>
      <x:c r="C473" s="3" t="str">
        <x:v>Row–column symmetry and contraction of coordinate sweeps</x:v>
      </x:c>
      <x:c r="D473" s="6" t="n">
        <x:v>30</x:v>
      </x:c>
      <x:c r="E473" s="3" t="n">
        <x:f>MAX(0,D473-5)</x:f>
        <x:v>25</x:v>
      </x:c>
      <x:c r="F473" s="3" t="n">
        <x:f>MIN(99,D473+5)</x:f>
        <x:v>35</x:v>
      </x:c>
      <x:c r="G473" s="3" t="n">
        <x:v>30</x:v>
      </x:c>
      <x:c r="H473" s="3" t="str">
        <x:v>Inherited below-threshold family estimate</x:v>
      </x:c>
      <x:c r="I473" s="3" t="str">
        <x:v>https://github.com/openai/math/blob/main/preprints/Row-column-symmetry-and-contraction-of-coordinate-sweeps-September-26-2026/paper.pdf</x:v>
      </x:c>
      <x:c r="J473" s="3" t="str">
        <x:v>Assistant topic estimate from catalogue scope; not a proof audit or an official VibeMathed rating.</x:v>
      </x:c>
    </x:row>
    <x:row r="474" ht="15" customHeight="1">
      <x:c r="A474" s="7" t="str">
        <x:v>238</x:v>
      </x:c>
      <x:c r="B474" s="3" t="n">
        <x:v>8</x:v>
      </x:c>
      <x:c r="C474" s="3" t="str">
        <x:v>Random-subspace tests and trace smoothing for coordinate sweeps</x:v>
      </x:c>
      <x:c r="D474" s="6" t="n">
        <x:v>30</x:v>
      </x:c>
      <x:c r="E474" s="3" t="n">
        <x:f>MAX(0,D474-5)</x:f>
        <x:v>25</x:v>
      </x:c>
      <x:c r="F474" s="3" t="n">
        <x:f>MIN(99,D474+5)</x:f>
        <x:v>35</x:v>
      </x:c>
      <x:c r="G474" s="3" t="n">
        <x:v>30</x:v>
      </x:c>
      <x:c r="H474" s="3" t="str">
        <x:v>Inherited below-threshold family estimate</x:v>
      </x:c>
      <x:c r="I474" s="3" t="str">
        <x:v>https://github.com/openai/math/blob/main/preprints/Random-subspace-tests-and-trace-smoothing-for-coordinate-sweeps-September-26-2026/paper.pdf</x:v>
      </x:c>
      <x:c r="J474" s="3" t="str">
        <x:v>Assistant topic estimate from catalogue scope; not a proof audit or an official VibeMathed rating.</x:v>
      </x:c>
    </x:row>
    <x:row r="475" ht="15" customHeight="1">
      <x:c r="A475" s="7" t="str">
        <x:v>238</x:v>
      </x:c>
      <x:c r="B475" s="3" t="n">
        <x:v>9</x:v>
      </x:c>
      <x:c r="C475" s="3" t="str">
        <x:v>Compatibility entropy and the spectrum of a Thorp sweep</x:v>
      </x:c>
      <x:c r="D475" s="6" t="n">
        <x:v>30</x:v>
      </x:c>
      <x:c r="E475" s="3" t="n">
        <x:f>MAX(0,D475-5)</x:f>
        <x:v>25</x:v>
      </x:c>
      <x:c r="F475" s="3" t="n">
        <x:f>MIN(99,D475+5)</x:f>
        <x:v>35</x:v>
      </x:c>
      <x:c r="G475" s="3" t="n">
        <x:v>30</x:v>
      </x:c>
      <x:c r="H475" s="3" t="str">
        <x:v>Inherited below-threshold family estimate</x:v>
      </x:c>
      <x:c r="I475" s="3" t="str">
        <x:v>https://github.com/openai/math/blob/main/preprints/Compatibility-entropy-and-the-spectrum-of-a-Thorp-sweep-September-26-2026/paper.pdf</x:v>
      </x:c>
      <x:c r="J475" s="3" t="str">
        <x:v>Assistant topic estimate from catalogue scope; not a proof audit or an official VibeMathed rating.</x:v>
      </x:c>
    </x:row>
    <x:row r="476" ht="15" customHeight="1">
      <x:c r="A476" s="7" t="str">
        <x:v>238</x:v>
      </x:c>
      <x:c r="B476" s="3" t="n">
        <x:v>10</x:v>
      </x:c>
      <x:c r="C476" s="3" t="str">
        <x:v>Signed tensor densities and diagram budgets for the Thorp shuffle</x:v>
      </x:c>
      <x:c r="D476" s="6" t="n">
        <x:v>30</x:v>
      </x:c>
      <x:c r="E476" s="3" t="n">
        <x:f>MAX(0,D476-5)</x:f>
        <x:v>25</x:v>
      </x:c>
      <x:c r="F476" s="3" t="n">
        <x:f>MIN(99,D476+5)</x:f>
        <x:v>35</x:v>
      </x:c>
      <x:c r="G476" s="3" t="n">
        <x:v>30</x:v>
      </x:c>
      <x:c r="H476" s="3" t="str">
        <x:v>Inherited below-threshold family estimate</x:v>
      </x:c>
      <x:c r="I476" s="3" t="str">
        <x:v>https://github.com/openai/math/blob/main/preprints/Signed-tensor-densities-and-diagram-budgets-for-coordinate-sweeps-September-26-2026/paper.pdf</x:v>
      </x:c>
      <x:c r="J476" s="3" t="str">
        <x:v>Assistant topic estimate from catalogue scope; not a proof audit or an official VibeMathed rating.</x:v>
      </x:c>
    </x:row>
    <x:row r="477" ht="15" customHeight="1">
      <x:c r="A477" s="7" t="str">
        <x:v>238</x:v>
      </x:c>
      <x:c r="B477" s="3" t="n">
        <x:v>11</x:v>
      </x:c>
      <x:c r="C477" s="3" t="str">
        <x:v>Conditional coordinate sweeps and analytic transfer</x:v>
      </x:c>
      <x:c r="D477" s="6" t="n">
        <x:v>30</x:v>
      </x:c>
      <x:c r="E477" s="3" t="n">
        <x:f>MAX(0,D477-5)</x:f>
        <x:v>25</x:v>
      </x:c>
      <x:c r="F477" s="3" t="n">
        <x:f>MIN(99,D477+5)</x:f>
        <x:v>35</x:v>
      </x:c>
      <x:c r="G477" s="3" t="n">
        <x:v>30</x:v>
      </x:c>
      <x:c r="H477" s="3" t="str">
        <x:v>Inherited below-threshold family estimate</x:v>
      </x:c>
      <x:c r="I477" s="3" t="str">
        <x:v>https://github.com/openai/math/blob/main/preprints/Conditional-coordinate-sweeps-and-analytic-transfer-September-26-2026/main.pdf</x:v>
      </x:c>
      <x:c r="J477" s="3" t="str">
        <x:v>Assistant topic estimate from catalogue scope; not a proof audit or an official VibeMathed rating.</x:v>
      </x:c>
    </x:row>
    <x:row r="478" ht="15" customHeight="1">
      <x:c r="A478" s="7" t="str">
        <x:v>238</x:v>
      </x:c>
      <x:c r="B478" s="3" t="n">
        <x:v>12</x:v>
      </x:c>
      <x:c r="C478" s="3" t="str">
        <x:v>A strict four-row permanent inequality and permutation moments</x:v>
      </x:c>
      <x:c r="D478" s="6" t="n">
        <x:v>30</x:v>
      </x:c>
      <x:c r="E478" s="3" t="n">
        <x:f>MAX(0,D478-5)</x:f>
        <x:v>25</x:v>
      </x:c>
      <x:c r="F478" s="3" t="n">
        <x:f>MIN(99,D478+5)</x:f>
        <x:v>35</x:v>
      </x:c>
      <x:c r="G478" s="3" t="n">
        <x:v>30</x:v>
      </x:c>
      <x:c r="H478" s="3" t="str">
        <x:v>Inherited below-threshold family estimate</x:v>
      </x:c>
      <x:c r="I478" s="3" t="str">
        <x:v>https://github.com/openai/math/blob/main/preprints/A-strict-four-row-permanent-inequality-and-permutation-moments-September-26-2026/main.pdf</x:v>
      </x:c>
      <x:c r="J478" s="3" t="str">
        <x:v>Assistant topic estimate from catalogue scope; not a proof audit or an official VibeMathed rating.</x:v>
      </x:c>
    </x:row>
    <x:row r="479" ht="15" customHeight="1">
      <x:c r="A479" s="7" t="str">
        <x:v>239</x:v>
      </x:c>
      <x:c r="B479" s="3" t="n">
        <x:v>1</x:v>
      </x:c>
      <x:c r="C479" s="3" t="str">
        <x:v>The sharp exponential rate of singularity for symmetric Bernoulli matrices</x:v>
      </x:c>
      <x:c r="D479" s="6" t="n">
        <x:v>40</x:v>
      </x:c>
      <x:c r="E479" s="3" t="n">
        <x:f>MAX(0,D479-5)</x:f>
        <x:v>35</x:v>
      </x:c>
      <x:c r="F479" s="3" t="n">
        <x:f>MIN(99,D479+5)</x:f>
        <x:v>45</x:v>
      </x:c>
      <x:c r="G479" s="3" t="n">
        <x:v>40</x:v>
      </x:c>
      <x:c r="H479" s="3" t="str">
        <x:v>Inherited below-threshold family estimate</x:v>
      </x:c>
      <x:c r="I479" s="3" t="str">
        <x:v>https://github.com/openai/math/blob/main/preprints/The-sharp-exponential-rate-of-singularity-for-symmetric-Bernoulli-matrices-October-3-2026/symmetric-bernoulli-singularity.pdf</x:v>
      </x:c>
      <x:c r="J479" s="3" t="str">
        <x:v>Assistant topic estimate from catalogue scope; not a proof audit or an official VibeMathed rating.</x:v>
      </x:c>
    </x:row>
    <x:row r="480" ht="15" customHeight="1">
      <x:c r="A480" s="7" t="str">
        <x:v>239</x:v>
      </x:c>
      <x:c r="B480" s="3" t="n">
        <x:v>2</x:v>
      </x:c>
      <x:c r="C480" s="3" t="str">
        <x:v>The sharp singularity rate for biased symmetric sign matrices</x:v>
      </x:c>
      <x:c r="D480" s="6" t="n">
        <x:v>40</x:v>
      </x:c>
      <x:c r="E480" s="3" t="n">
        <x:f>MAX(0,D480-5)</x:f>
        <x:v>35</x:v>
      </x:c>
      <x:c r="F480" s="3" t="n">
        <x:f>MIN(99,D480+5)</x:f>
        <x:v>45</x:v>
      </x:c>
      <x:c r="G480" s="3" t="n">
        <x:v>40</x:v>
      </x:c>
      <x:c r="H480" s="3" t="str">
        <x:v>Inherited below-threshold family estimate</x:v>
      </x:c>
      <x:c r="I480" s="3" t="str">
        <x:v>https://github.com/openai/math/blob/main/preprints/The-sharp-singularity-rate-for-biased-symmetric-sign-matrices-October-4-2026/biased-symmetric-sign-singularity.pdf</x:v>
      </x:c>
      <x:c r="J480" s="3" t="str">
        <x:v>Assistant topic estimate from catalogue scope; not a proof audit or an official VibeMathed rating.</x:v>
      </x:c>
    </x:row>
    <x:row r="481" ht="15" customHeight="1">
      <x:c r="A481" s="7" t="str">
        <x:v>240</x:v>
      </x:c>
      <x:c r="B481" s="3" t="n">
        <x:v>1</x:v>
      </x:c>
      <x:c r="C481" s="3" t="str">
        <x:v>A CH obstruction to a prescribed categoricity threshold</x:v>
      </x:c>
      <x:c r="D481" s="6" t="n">
        <x:v>35</x:v>
      </x:c>
      <x:c r="E481" s="3" t="n">
        <x:f>MAX(0,D481-5)</x:f>
        <x:v>30</x:v>
      </x:c>
      <x:c r="F481" s="3" t="n">
        <x:f>MIN(99,D481+5)</x:f>
        <x:v>40</x:v>
      </x:c>
      <x:c r="G481" s="3" t="n">
        <x:v>65</x:v>
      </x:c>
      <x:c r="H481" s="3" t="str">
        <x:v>Separate manuscript scope screening</x:v>
      </x:c>
      <x:c r="I481" s="3" t="str">
        <x:v>https://github.com/openai/math/blob/main/preprints/A-CH-Obstruction-to-a-Prescribed-Categoricity-Threshold-September-24-2026/paper.pdf</x:v>
      </x:c>
      <x:c r="J481" s="3" t="str">
        <x:v>Assistant topic estimate from catalogue scope; not a proof audit or an official VibeMathed rating.</x:v>
      </x:c>
    </x:row>
    <x:row r="482" ht="15" customHeight="1">
      <x:c r="A482" s="7" t="str">
        <x:v>240</x:v>
      </x:c>
      <x:c r="B482" s="3" t="n">
        <x:v>2</x:v>
      </x:c>
      <x:c r="C482" s="3" t="str">
        <x:v>Eventual categoricity for abstract elementary classes</x:v>
      </x:c>
      <x:c r="D482" s="6" t="n">
        <x:v>65</x:v>
      </x:c>
      <x:c r="E482" s="3" t="n">
        <x:f>MAX(0,D482-5)</x:f>
        <x:v>60</x:v>
      </x:c>
      <x:c r="F482" s="3" t="n">
        <x:f>MIN(99,D482+5)</x:f>
        <x:v>70</x:v>
      </x:c>
      <x:c r="G482" s="3" t="n">
        <x:v>65</x:v>
      </x:c>
      <x:c r="H482" s="3" t="str">
        <x:v>Separate manuscript scope screening</x:v>
      </x:c>
      <x:c r="I482" s="3" t="str">
        <x:v>https://github.com/openai/math/blob/main/preprints/Eventual-Categoricity-for-Abstract-Elementary-Classes-September-24-2026/paper.pdf</x:v>
      </x:c>
      <x:c r="J482" s="3" t="str">
        <x:v>Assistant topic estimate from catalogue scope; not a proof audit or an official VibeMathed rating.</x:v>
      </x:c>
    </x:row>
    <x:row r="483" ht="15" customHeight="1">
      <x:c r="A483" s="7" t="str">
        <x:v>241</x:v>
      </x:c>
      <x:c r="B483" s="3" t="n">
        <x:v>1</x:v>
      </x:c>
      <x:c r="C483" s="3" t="str">
        <x:v>Rigidity of the Turing degrees</x:v>
      </x:c>
      <x:c r="D483" s="6" t="n">
        <x:v>55</x:v>
      </x:c>
      <x:c r="E483" s="3" t="n">
        <x:f>MAX(0,D483-5)</x:f>
        <x:v>50</x:v>
      </x:c>
      <x:c r="F483" s="3" t="n">
        <x:f>MIN(99,D483+5)</x:f>
        <x:v>60</x:v>
      </x:c>
      <x:c r="G483" s="3" t="n">
        <x:v>55</x:v>
      </x:c>
      <x:c r="H483" s="3" t="str">
        <x:v>Inherited below-threshold family estimate</x:v>
      </x:c>
      <x:c r="I483" s="3" t="str">
        <x:v>https://github.com/openai/math/blob/main/preprints/Rigidity-of-the-Turing-degrees-September-24-2026/paper.pdf</x:v>
      </x:c>
      <x:c r="J483" s="3" t="str">
        <x:v>Assistant topic estimate from catalogue scope; not a proof audit or an official VibeMathed rating.</x:v>
      </x:c>
    </x:row>
    <x:row r="484" ht="15" customHeight="1">
      <x:c r="A484" s="7" t="str">
        <x:v>242</x:v>
      </x:c>
      <x:c r="B484" s="3" t="n">
        <x:v>1</x:v>
      </x:c>
      <x:c r="C484" s="3" t="str">
        <x:v>Single-fold Diophantine representations</x:v>
      </x:c>
      <x:c r="D484" s="6" t="n">
        <x:v>60</x:v>
      </x:c>
      <x:c r="E484" s="3" t="n">
        <x:f>MAX(0,D484-5)</x:f>
        <x:v>55</x:v>
      </x:c>
      <x:c r="F484" s="3" t="n">
        <x:f>MIN(99,D484+5)</x:f>
        <x:v>65</x:v>
      </x:c>
      <x:c r="G484" s="3" t="n">
        <x:v>60</x:v>
      </x:c>
      <x:c r="H484" s="3" t="str">
        <x:v>Inherited below-threshold family estimate</x:v>
      </x:c>
      <x:c r="I484" s="3" t="str">
        <x:v>https://github.com/openai/math/blob/main/preprints/Single-fold-Diophantine-representations-September-24-2026/paper.pdf</x:v>
      </x:c>
      <x:c r="J484" s="3" t="str">
        <x:v>Assistant topic estimate from catalogue scope; not a proof audit or an official VibeMathed rating.</x:v>
      </x:c>
    </x:row>
    <x:row r="485" ht="15" customHeight="1">
      <x:c r="A485" s="7" t="str">
        <x:v>243</x:v>
      </x:c>
      <x:c r="B485" s="3" t="n">
        <x:v>1</x:v>
      </x:c>
      <x:c r="C485" s="3" t="str">
        <x:v>Choiceless polynomial time with counting does not capture polynomial time</x:v>
      </x:c>
      <x:c r="D485" s="6" t="n">
        <x:v>40</x:v>
      </x:c>
      <x:c r="E485" s="3" t="n">
        <x:f>MAX(0,D485-5)</x:f>
        <x:v>35</x:v>
      </x:c>
      <x:c r="F485" s="3" t="n">
        <x:f>MIN(99,D485+5)</x:f>
        <x:v>45</x:v>
      </x:c>
      <x:c r="G485" s="3" t="n">
        <x:v>40</x:v>
      </x:c>
      <x:c r="H485" s="3" t="str">
        <x:v>Inherited below-threshold family estimate</x:v>
      </x:c>
      <x:c r="I485" s="3" t="str">
        <x:v>https://github.com/openai/math/blob/main/preprints/Choiceless-polynomial-time-with-counting-does-not-capture-polynomial-time-September-23-2026/paper.pdf</x:v>
      </x:c>
      <x:c r="J485" s="3" t="str">
        <x:v>Assistant topic estimate from catalogue scope; not a proof audit or an official VibeMathed rating.</x:v>
      </x:c>
    </x:row>
    <x:row r="486" ht="15" customHeight="1">
      <x:c r="A486" s="7" t="str">
        <x:v>243</x:v>
      </x:c>
      <x:c r="B486" s="3" t="n">
        <x:v>2</x:v>
      </x:c>
      <x:c r="C486" s="3" t="str">
        <x:v>Witnessed symmetric choice is strictly stronger than choiceless polynomial time with counting</x:v>
      </x:c>
      <x:c r="D486" s="6" t="n">
        <x:v>40</x:v>
      </x:c>
      <x:c r="E486" s="3" t="n">
        <x:f>MAX(0,D486-5)</x:f>
        <x:v>35</x:v>
      </x:c>
      <x:c r="F486" s="3" t="n">
        <x:f>MIN(99,D486+5)</x:f>
        <x:v>45</x:v>
      </x:c>
      <x:c r="G486" s="3" t="n">
        <x:v>40</x:v>
      </x:c>
      <x:c r="H486" s="3" t="str">
        <x:v>Inherited below-threshold family estimate</x:v>
      </x:c>
      <x:c r="I486" s="3" t="str">
        <x:v>https://github.com/openai/math/blob/main/preprints/Witnessed-symmetric-choice-is-strictly-stronger-than-choiceless-polynomial-time-with-counting-September-24-2026/paper.pdf</x:v>
      </x:c>
      <x:c r="J486" s="3" t="str">
        <x:v>Assistant topic estimate from catalogue scope; not a proof audit or an official VibeMathed rating.</x:v>
      </x:c>
    </x:row>
    <x:row r="487" ht="15" customHeight="1">
      <x:c r="A487" s="7" t="str">
        <x:v>244</x:v>
      </x:c>
      <x:c r="B487" s="3" t="n">
        <x:v>1</x:v>
      </x:c>
      <x:c r="C487" s="3" t="str">
        <x:v>The Partition Principle does not imply Choice</x:v>
      </x:c>
      <x:c r="D487" s="6" t="n">
        <x:v>50</x:v>
      </x:c>
      <x:c r="E487" s="3" t="n">
        <x:f>MAX(0,D487-5)</x:f>
        <x:v>45</x:v>
      </x:c>
      <x:c r="F487" s="3" t="n">
        <x:f>MIN(99,D487+5)</x:f>
        <x:v>55</x:v>
      </x:c>
      <x:c r="G487" s="3" t="n">
        <x:v>50</x:v>
      </x:c>
      <x:c r="H487" s="3" t="str">
        <x:v>Inherited below-threshold family estimate</x:v>
      </x:c>
      <x:c r="I487" s="3" t="str">
        <x:v>https://github.com/openai/math/blob/main/preprints/The-Partition-Principle-does-not-imply-Choice-September-24-2026/partition-principle-without-choice.pdf</x:v>
      </x:c>
      <x:c r="J487" s="3" t="str">
        <x:v>Assistant topic estimate from catalogue scope; not a proof audit or an official VibeMathed rating.</x:v>
      </x:c>
    </x:row>
    <x:row r="488" ht="15" customHeight="1">
      <x:c r="A488" s="7" t="str">
        <x:v>245</x:v>
      </x:c>
      <x:c r="B488" s="3" t="n">
        <x:v>1</x:v>
      </x:c>
      <x:c r="C488" s="3" t="str">
        <x:v>Weak and strong normalization in pure type systems</x:v>
      </x:c>
      <x:c r="D488" s="6" t="n">
        <x:v>40</x:v>
      </x:c>
      <x:c r="E488" s="3" t="n">
        <x:f>MAX(0,D488-5)</x:f>
        <x:v>35</x:v>
      </x:c>
      <x:c r="F488" s="3" t="n">
        <x:f>MIN(99,D488+5)</x:f>
        <x:v>45</x:v>
      </x:c>
      <x:c r="G488" s="3" t="n">
        <x:v>40</x:v>
      </x:c>
      <x:c r="H488" s="3" t="str">
        <x:v>Inherited below-threshold family estimate</x:v>
      </x:c>
      <x:c r="I488" s="3" t="str">
        <x:v>https://github.com/openai/math/blob/main/preprints/Weak-and-strong-normalization-in-pure-type-systems-September-25-2026/paper.pdf</x:v>
      </x:c>
      <x:c r="J488" s="3" t="str">
        <x:v>Assistant topic estimate from catalogue scope; not a proof audit or an official VibeMathed rating.</x:v>
      </x:c>
    </x:row>
    <x:row r="489" ht="15" customHeight="1">
      <x:c r="A489" s="7" t="str">
        <x:v>246</x:v>
      </x:c>
      <x:c r="B489" s="3" t="n">
        <x:v>1</x:v>
      </x:c>
      <x:c r="C489" s="3" t="str">
        <x:v>A Modulus Proof of Cannon’s Conjecture</x:v>
      </x:c>
      <x:c r="D489" s="6" t="n">
        <x:v>65</x:v>
      </x:c>
      <x:c r="E489" s="3" t="n">
        <x:f>MAX(0,D489-5)</x:f>
        <x:v>60</x:v>
      </x:c>
      <x:c r="F489" s="3" t="n">
        <x:f>MIN(99,D489+5)</x:f>
        <x:v>70</x:v>
      </x:c>
      <x:c r="G489" s="3" t="n">
        <x:v>65</x:v>
      </x:c>
      <x:c r="H489" s="3" t="str">
        <x:v>Separate manuscript scope screening</x:v>
      </x:c>
      <x:c r="I489" s="3" t="str">
        <x:v>https://github.com/openai/math/blob/main/preprints/A-Modulus-Proof-of-Cannons-Conjecture-September-23-2026/paper.pdf</x:v>
      </x:c>
      <x:c r="J489" s="3" t="str">
        <x:v>Assistant topic estimate from catalogue scope; not a proof audit or an official VibeMathed rating.</x:v>
      </x:c>
    </x:row>
    <x:row r="490" ht="15" customHeight="1">
      <x:c r="A490" s="7" t="str">
        <x:v>247</x:v>
      </x:c>
      <x:c r="B490" s="3" t="n">
        <x:v>1</x:v>
      </x:c>
      <x:c r="C490" s="3" t="str">
        <x:v>An infinite finitely presented residually finite 2-group</x:v>
      </x:c>
      <x:c r="D490" s="6" t="n">
        <x:v>60</x:v>
      </x:c>
      <x:c r="E490" s="3" t="n">
        <x:f>MAX(0,D490-5)</x:f>
        <x:v>55</x:v>
      </x:c>
      <x:c r="F490" s="3" t="n">
        <x:f>MIN(99,D490+5)</x:f>
        <x:v>65</x:v>
      </x:c>
      <x:c r="G490" s="3" t="n">
        <x:v>60</x:v>
      </x:c>
      <x:c r="H490" s="3" t="str">
        <x:v>Inherited below-threshold family estimate</x:v>
      </x:c>
      <x:c r="I490" s="3" t="str">
        <x:v>https://github.com/openai/math/blob/main/preprints/An-infinite-finitely-presented-residually-finite-2-group-October-5-2026/residually-finite-torsion.pdf</x:v>
      </x:c>
      <x:c r="J490" s="3" t="str">
        <x:v>Assistant topic estimate from catalogue scope; not a proof audit or an official VibeMathed rating.</x:v>
      </x:c>
    </x:row>
    <x:row r="491" ht="15" customHeight="1">
      <x:c r="A491" s="7" t="str">
        <x:v>247</x:v>
      </x:c>
      <x:c r="B491" s="3" t="n">
        <x:v>2</x:v>
      </x:c>
      <x:c r="C491" s="3" t="str">
        <x:v>An infinite finitely presented periodic group</x:v>
      </x:c>
      <x:c r="D491" s="6" t="n">
        <x:v>60</x:v>
      </x:c>
      <x:c r="E491" s="3" t="n">
        <x:f>MAX(0,D491-5)</x:f>
        <x:v>55</x:v>
      </x:c>
      <x:c r="F491" s="3" t="n">
        <x:f>MIN(99,D491+5)</x:f>
        <x:v>65</x:v>
      </x:c>
      <x:c r="G491" s="3" t="n">
        <x:v>60</x:v>
      </x:c>
      <x:c r="H491" s="3" t="str">
        <x:v>Inherited below-threshold family estimate</x:v>
      </x:c>
      <x:c r="I491" s="3" t="str">
        <x:v>https://github.com/openai/math/blob/main/preprints/An-infinite-finitely-presented-periodic-group-September-23-2026/paper.pdf</x:v>
      </x:c>
      <x:c r="J491" s="3" t="str">
        <x:v>Assistant topic estimate from catalogue scope; not a proof audit or an official VibeMathed rating.</x:v>
      </x:c>
    </x:row>
    <x:row r="492" ht="15" customHeight="1">
      <x:c r="A492" s="7" t="str">
        <x:v>248</x:v>
      </x:c>
      <x:c r="B492" s="3" t="n">
        <x:v>1</x:v>
      </x:c>
      <x:c r="C492" s="3" t="str">
        <x:v>Thompson's group F is nonamenable</x:v>
      </x:c>
      <x:c r="D492" s="6" t="n">
        <x:v>55</x:v>
      </x:c>
      <x:c r="E492" s="3" t="n">
        <x:f>MAX(0,D492-5)</x:f>
        <x:v>50</x:v>
      </x:c>
      <x:c r="F492" s="3" t="n">
        <x:f>MIN(99,D492+5)</x:f>
        <x:v>60</x:v>
      </x:c>
      <x:c r="G492" s="3" t="n">
        <x:v>55</x:v>
      </x:c>
      <x:c r="H492" s="3" t="str">
        <x:v>Inherited below-threshold family estimate</x:v>
      </x:c>
      <x:c r="I492" s="3" t="str">
        <x:v>https://github.com/openai/math/blob/main/preprints/Thompsons-group-F-is-nonamenable-September-23-2026/paper.pdf</x:v>
      </x:c>
      <x:c r="J492" s="3" t="str">
        <x:v>Assistant topic estimate from catalogue scope; not a proof audit or an official VibeMathed rating.</x:v>
      </x:c>
    </x:row>
    <x:row r="493" ht="15" customHeight="1">
      <x:c r="A493" s="7" t="str">
        <x:v>249</x:v>
      </x:c>
      <x:c r="B493" s="3" t="n">
        <x:v>1</x:v>
      </x:c>
      <x:c r="C493" s="3" t="str">
        <x:v>A finitely generated counterexample to the Eilenberg–Ganea conjecture</x:v>
      </x:c>
      <x:c r="D493" s="6" t="n">
        <x:v>50</x:v>
      </x:c>
      <x:c r="E493" s="3" t="n">
        <x:f>MAX(0,D493-5)</x:f>
        <x:v>45</x:v>
      </x:c>
      <x:c r="F493" s="3" t="n">
        <x:f>MIN(99,D493+5)</x:f>
        <x:v>55</x:v>
      </x:c>
      <x:c r="G493" s="3" t="n">
        <x:v>50</x:v>
      </x:c>
      <x:c r="H493" s="3" t="str">
        <x:v>Inherited below-threshold family estimate</x:v>
      </x:c>
      <x:c r="I493" s="3" t="str">
        <x:v>https://github.com/openai/math/blob/main/preprints/A-finitely-generated-counterexample-to-the-Eilenberg-Ganea-conjecture-September-23-2026/paper.pdf</x:v>
      </x:c>
      <x:c r="J493" s="3" t="str">
        <x:v>Assistant topic estimate from catalogue scope; not a proof audit or an official VibeMathed rating.</x:v>
      </x:c>
    </x:row>
    <x:row r="494" ht="15" customHeight="1">
      <x:c r="A494" s="7" t="str">
        <x:v>250</x:v>
      </x:c>
      <x:c r="B494" s="3" t="n">
        <x:v>1</x:v>
      </x:c>
      <x:c r="C494" s="3" t="str">
        <x:v>Finite algebraic envelopes and the Boone–Higman conjecture</x:v>
      </x:c>
      <x:c r="D494" s="6" t="n">
        <x:v>50</x:v>
      </x:c>
      <x:c r="E494" s="3" t="n">
        <x:f>MAX(0,D494-5)</x:f>
        <x:v>45</x:v>
      </x:c>
      <x:c r="F494" s="3" t="n">
        <x:f>MIN(99,D494+5)</x:f>
        <x:v>55</x:v>
      </x:c>
      <x:c r="G494" s="3" t="n">
        <x:v>50</x:v>
      </x:c>
      <x:c r="H494" s="3" t="str">
        <x:v>Inherited below-threshold family estimate</x:v>
      </x:c>
      <x:c r="I494" s="3" t="str">
        <x:v>https://github.com/openai/math/blob/main/preprints/Finite-algebraic-envelopes-and-the-Boone-Higman-conjecture-September-23-2026/paper.pdf</x:v>
      </x:c>
      <x:c r="J494" s="3" t="str">
        <x:v>Assistant topic estimate from catalogue scope; not a proof audit or an official VibeMathed rating.</x:v>
      </x:c>
    </x:row>
    <x:row r="495" ht="15" customHeight="1">
      <x:c r="A495" s="7" t="str">
        <x:v>250</x:v>
      </x:c>
      <x:c r="B495" s="3" t="n">
        <x:v>2</x:v>
      </x:c>
      <x:c r="C495" s="3" t="str">
        <x:v>Simple F∞ overgroups of groups with decidable word problem</x:v>
      </x:c>
      <x:c r="D495" s="6" t="n">
        <x:v>50</x:v>
      </x:c>
      <x:c r="E495" s="3" t="n">
        <x:f>MAX(0,D495-5)</x:f>
        <x:v>45</x:v>
      </x:c>
      <x:c r="F495" s="3" t="n">
        <x:f>MIN(99,D495+5)</x:f>
        <x:v>55</x:v>
      </x:c>
      <x:c r="G495" s="3" t="n">
        <x:v>50</x:v>
      </x:c>
      <x:c r="H495" s="3" t="str">
        <x:v>Inherited below-threshold family estimate</x:v>
      </x:c>
      <x:c r="I495" s="3" t="str">
        <x:v>https://github.com/openai/math/blob/main/preprints/Simple-F-infinity-overgroups-of-groups-with-decidable-word-problem-September-23-2026/paper.pdf</x:v>
      </x:c>
      <x:c r="J495" s="3" t="str">
        <x:v>Assistant topic estimate from catalogue scope; not a proof audit or an official VibeMathed rating.</x:v>
      </x:c>
    </x:row>
    <x:row r="496" ht="15" customHeight="1">
      <x:c r="A496" s="7" t="str">
        <x:v>250</x:v>
      </x:c>
      <x:c r="B496" s="3" t="n">
        <x:v>3</x:v>
      </x:c>
      <x:c r="C496" s="3" t="str">
        <x:v>A universal group of type F∞</x:v>
      </x:c>
      <x:c r="D496" s="6" t="n">
        <x:v>50</x:v>
      </x:c>
      <x:c r="E496" s="3" t="n">
        <x:f>MAX(0,D496-5)</x:f>
        <x:v>45</x:v>
      </x:c>
      <x:c r="F496" s="3" t="n">
        <x:f>MIN(99,D496+5)</x:f>
        <x:v>55</x:v>
      </x:c>
      <x:c r="G496" s="3" t="n">
        <x:v>50</x:v>
      </x:c>
      <x:c r="H496" s="3" t="str">
        <x:v>Inherited below-threshold family estimate</x:v>
      </x:c>
      <x:c r="I496" s="3" t="str">
        <x:v>https://github.com/openai/math/blob/main/preprints/A-universal-group-of-type-F-infinity-September-23-2026/paper.pdf</x:v>
      </x:c>
      <x:c r="J496" s="3" t="str">
        <x:v>Assistant topic estimate from catalogue scope; not a proof audit or an official VibeMathed rating.</x:v>
      </x:c>
    </x:row>
    <x:row r="497" ht="15" customHeight="1">
      <x:c r="A497" s="7" t="str">
        <x:v>251</x:v>
      </x:c>
      <x:c r="B497" s="3" t="n">
        <x:v>1</x:v>
      </x:c>
      <x:c r="C497" s="3" t="str">
        <x:v>Unitarizability implies amenability for discrete groups</x:v>
      </x:c>
      <x:c r="D497" s="6" t="n">
        <x:v>55</x:v>
      </x:c>
      <x:c r="E497" s="3" t="n">
        <x:f>MAX(0,D497-5)</x:f>
        <x:v>50</x:v>
      </x:c>
      <x:c r="F497" s="3" t="n">
        <x:f>MIN(99,D497+5)</x:f>
        <x:v>60</x:v>
      </x:c>
      <x:c r="G497" s="3" t="n">
        <x:v>55</x:v>
      </x:c>
      <x:c r="H497" s="3" t="str">
        <x:v>Inherited below-threshold family estimate</x:v>
      </x:c>
      <x:c r="I497" s="3" t="str">
        <x:v>https://github.com/openai/math/blob/main/preprints/Unitarizability-Implies-Amenability-for-Countable-Groups-September-23-2026/paper.pdf</x:v>
      </x:c>
      <x:c r="J497" s="3" t="str">
        <x:v>Assistant topic estimate from catalogue scope; not a proof audit or an official VibeMathed rating.</x:v>
      </x:c>
    </x:row>
    <x:row r="498" ht="15" customHeight="1">
      <x:c r="A498" s="7" t="str">
        <x:v>251</x:v>
      </x:c>
      <x:c r="B498" s="3" t="n">
        <x:v>2</x:v>
      </x:c>
      <x:c r="C498" s="3" t="str">
        <x:v>Strong Ulam Stability Characterizes Amenability</x:v>
      </x:c>
      <x:c r="D498" s="6" t="n">
        <x:v>55</x:v>
      </x:c>
      <x:c r="E498" s="3" t="n">
        <x:f>MAX(0,D498-5)</x:f>
        <x:v>50</x:v>
      </x:c>
      <x:c r="F498" s="3" t="n">
        <x:f>MIN(99,D498+5)</x:f>
        <x:v>60</x:v>
      </x:c>
      <x:c r="G498" s="3" t="n">
        <x:v>55</x:v>
      </x:c>
      <x:c r="H498" s="3" t="str">
        <x:v>Inherited below-threshold family estimate</x:v>
      </x:c>
      <x:c r="I498" s="3" t="str">
        <x:v>https://github.com/openai/math/blob/main/preprints/Strong-Ulam-Stability-Characterizes-Amenability-October-5-2026/strong-ulam-stability.pdf</x:v>
      </x:c>
      <x:c r="J498" s="3" t="str">
        <x:v>Assistant topic estimate from catalogue scope; not a proof audit or an official VibeMathed rating.</x:v>
      </x:c>
    </x:row>
    <x:row r="499" ht="15" customHeight="1">
      <x:c r="A499" s="7" t="str">
        <x:v>252</x:v>
      </x:c>
      <x:c r="B499" s="3" t="n">
        <x:v>1</x:v>
      </x:c>
      <x:c r="C499" s="3" t="str">
        <x:v>A torsion-free hyperbolic group that is not residually finite</x:v>
      </x:c>
      <x:c r="D499" s="6" t="n">
        <x:v>65</x:v>
      </x:c>
      <x:c r="E499" s="3" t="n">
        <x:f>MAX(0,D499-5)</x:f>
        <x:v>60</x:v>
      </x:c>
      <x:c r="F499" s="3" t="n">
        <x:f>MIN(99,D499+5)</x:f>
        <x:v>70</x:v>
      </x:c>
      <x:c r="G499" s="3" t="n">
        <x:v>65</x:v>
      </x:c>
      <x:c r="H499" s="3" t="str">
        <x:v>Separate manuscript scope screening</x:v>
      </x:c>
      <x:c r="I499" s="3" t="str">
        <x:v>https://github.com/openai/math/blob/main/preprints/a-torsion-free-hyperbolic-group-that-is-not-residually-finite-September-23-2026/paper.pdf</x:v>
      </x:c>
      <x:c r="J499" s="3" t="str">
        <x:v>Assistant topic estimate from catalogue scope; not a proof audit or an official VibeMathed rating.</x:v>
      </x:c>
    </x:row>
    <x:row r="500" ht="15" customHeight="1">
      <x:c r="A500" s="7" t="str">
        <x:v>253</x:v>
      </x:c>
      <x:c r="B500" s="3" t="n">
        <x:v>1</x:v>
      </x:c>
      <x:c r="C500" s="3" t="str">
        <x:v>An infinite finitely presented simple amenable group</x:v>
      </x:c>
      <x:c r="D500" s="6" t="n">
        <x:v>45</x:v>
      </x:c>
      <x:c r="E500" s="3" t="n">
        <x:f>MAX(0,D500-5)</x:f>
        <x:v>40</x:v>
      </x:c>
      <x:c r="F500" s="3" t="n">
        <x:f>MIN(99,D500+5)</x:f>
        <x:v>50</x:v>
      </x:c>
      <x:c r="G500" s="3" t="n">
        <x:v>45</x:v>
      </x:c>
      <x:c r="H500" s="3" t="str">
        <x:v>Inherited below-threshold family estimate</x:v>
      </x:c>
      <x:c r="I500" s="3" t="str">
        <x:v>https://github.com/openai/math/blob/main/preprints/An-Infinite-Finitely-Presented-Simple-Amenable-Group-September-23-2026/paper.pdf</x:v>
      </x:c>
      <x:c r="J500" s="3" t="str">
        <x:v>Assistant topic estimate from catalogue scope; not a proof audit or an official VibeMathed rating.</x:v>
      </x:c>
    </x:row>
    <x:row r="501" ht="15" customHeight="1">
      <x:c r="A501" s="7" t="str">
        <x:v>254</x:v>
      </x:c>
      <x:c r="B501" s="3" t="n">
        <x:v>1</x:v>
      </x:c>
      <x:c r="C501" s="3" t="str">
        <x:v>Harmonic heights and the Artin K(pi,1) conjecture</x:v>
      </x:c>
      <x:c r="D501" s="6" t="n">
        <x:v>55</x:v>
      </x:c>
      <x:c r="E501" s="3" t="n">
        <x:f>MAX(0,D501-5)</x:f>
        <x:v>50</x:v>
      </x:c>
      <x:c r="F501" s="3" t="n">
        <x:f>MIN(99,D501+5)</x:f>
        <x:v>60</x:v>
      </x:c>
      <x:c r="G501" s="3" t="n">
        <x:v>55</x:v>
      </x:c>
      <x:c r="H501" s="3" t="str">
        <x:v>Inherited below-threshold family estimate</x:v>
      </x:c>
      <x:c r="I501" s="3" t="str">
        <x:v>https://github.com/openai/math/blob/main/preprints/Harmonic-heights-and-the-Artin-K-pi-1-conjecture-September-23-2026/paper.pdf</x:v>
      </x:c>
      <x:c r="J501" s="3" t="str">
        <x:v>Assistant topic estimate from catalogue scope; not a proof audit or an official VibeMathed rating.</x:v>
      </x:c>
    </x:row>
    <x:row r="502" ht="15" customHeight="1">
      <x:c r="A502" s="7" t="str">
        <x:v>254</x:v>
      </x:c>
      <x:c r="B502" s="3" t="n">
        <x:v>2</x:v>
      </x:c>
      <x:c r="C502" s="3" t="str">
        <x:v>An Artin group with no geometric CAT(0) action</x:v>
      </x:c>
      <x:c r="D502" s="6" t="n">
        <x:v>55</x:v>
      </x:c>
      <x:c r="E502" s="3" t="n">
        <x:f>MAX(0,D502-5)</x:f>
        <x:v>50</x:v>
      </x:c>
      <x:c r="F502" s="3" t="n">
        <x:f>MIN(99,D502+5)</x:f>
        <x:v>60</x:v>
      </x:c>
      <x:c r="G502" s="3" t="n">
        <x:v>55</x:v>
      </x:c>
      <x:c r="H502" s="3" t="str">
        <x:v>Inherited below-threshold family estimate</x:v>
      </x:c>
      <x:c r="I502" s="3" t="str">
        <x:v>https://github.com/openai/math/blob/main/preprints/An-Artin-group-with-no-geometric-CAT-0-action-September-23-2026/paper.pdf</x:v>
      </x:c>
      <x:c r="J502" s="3" t="str">
        <x:v>Assistant topic estimate from catalogue scope; not a proof audit or an official VibeMathed rating.</x:v>
      </x:c>
    </x:row>
    <x:row r="503" ht="15" customHeight="1">
      <x:c r="A503" s="7" t="str">
        <x:v>254</x:v>
      </x:c>
      <x:c r="B503" s="3" t="n">
        <x:v>3</x:v>
      </x:c>
      <x:c r="C503" s="3" t="str">
        <x:v>Parabolic intersections in Artin groups</x:v>
      </x:c>
      <x:c r="D503" s="6" t="n">
        <x:v>55</x:v>
      </x:c>
      <x:c r="E503" s="3" t="n">
        <x:f>MAX(0,D503-5)</x:f>
        <x:v>50</x:v>
      </x:c>
      <x:c r="F503" s="3" t="n">
        <x:f>MIN(99,D503+5)</x:f>
        <x:v>60</x:v>
      </x:c>
      <x:c r="G503" s="3" t="n">
        <x:v>55</x:v>
      </x:c>
      <x:c r="H503" s="3" t="str">
        <x:v>Inherited below-threshold family estimate</x:v>
      </x:c>
      <x:c r="I503" s="3" t="str">
        <x:v>https://github.com/openai/math/blob/main/preprints/Parabolic-intersections-in-Artin-groups-September-23-2026/paper.pdf</x:v>
      </x:c>
      <x:c r="J503" s="3" t="str">
        <x:v>Assistant topic estimate from catalogue scope; not a proof audit or an official VibeMathed rating.</x:v>
      </x:c>
    </x:row>
    <x:row r="504" ht="15" customHeight="1">
      <x:c r="A504" s="7" t="str">
        <x:v>255</x:v>
      </x:c>
      <x:c r="B504" s="3" t="n">
        <x:v>1</x:v>
      </x:c>
      <x:c r="C504" s="3" t="str">
        <x:v>Quasi-isometric recognition of virtually polycyclic groups</x:v>
      </x:c>
      <x:c r="D504" s="6" t="n">
        <x:v>50</x:v>
      </x:c>
      <x:c r="E504" s="3" t="n">
        <x:f>MAX(0,D504-5)</x:f>
        <x:v>45</x:v>
      </x:c>
      <x:c r="F504" s="3" t="n">
        <x:f>MIN(99,D504+5)</x:f>
        <x:v>55</x:v>
      </x:c>
      <x:c r="G504" s="3" t="n">
        <x:v>50</x:v>
      </x:c>
      <x:c r="H504" s="3" t="str">
        <x:v>Inherited below-threshold family estimate</x:v>
      </x:c>
      <x:c r="I504" s="3" t="str">
        <x:v>https://github.com/openai/math/blob/main/preprints/quasi-isometric-recognition-of-virtually-polycyclic-groups-September-24-2026/paper.pdf</x:v>
      </x:c>
      <x:c r="J504" s="3" t="str">
        <x:v>Assistant topic estimate from catalogue scope; not a proof audit or an official VibeMathed rating.</x:v>
      </x:c>
    </x:row>
    <x:row r="505" ht="15" customHeight="1">
      <x:c r="A505" s="7" t="str">
        <x:v>256</x:v>
      </x:c>
      <x:c r="B505" s="3" t="n">
        <x:v>1</x:v>
      </x:c>
      <x:c r="C505" s="3" t="str">
        <x:v>Nonsingular systems of equations over arbitrary groups</x:v>
      </x:c>
      <x:c r="D505" s="6" t="n">
        <x:v>50</x:v>
      </x:c>
      <x:c r="E505" s="3" t="n">
        <x:f>MAX(0,D505-5)</x:f>
        <x:v>45</x:v>
      </x:c>
      <x:c r="F505" s="3" t="n">
        <x:f>MIN(99,D505+5)</x:f>
        <x:v>55</x:v>
      </x:c>
      <x:c r="G505" s="3" t="n">
        <x:v>50</x:v>
      </x:c>
      <x:c r="H505" s="3" t="str">
        <x:v>Inherited below-threshold family estimate</x:v>
      </x:c>
      <x:c r="I505" s="3" t="str">
        <x:v>https://github.com/openai/math/blob/main/preprints/Nonsingular-systems-of-equations-over-arbitrary-groups-October-5-2026/nonsingular-systems-over-arbitrary-groups.pdf</x:v>
      </x:c>
      <x:c r="J505" s="3" t="str">
        <x:v>Assistant topic estimate from catalogue scope; not a proof audit or an official VibeMathed rating.</x:v>
      </x:c>
    </x:row>
    <x:row r="506" ht="15" customHeight="1">
      <x:c r="A506" s="7" t="str">
        <x:v>256</x:v>
      </x:c>
      <x:c r="B506" s="3" t="n">
        <x:v>2</x:v>
      </x:c>
      <x:c r="C506" s="3" t="str">
        <x:v>The Kervaire theorem for groups</x:v>
      </x:c>
      <x:c r="D506" s="6" t="n">
        <x:v>50</x:v>
      </x:c>
      <x:c r="E506" s="3" t="n">
        <x:f>MAX(0,D506-5)</x:f>
        <x:v>45</x:v>
      </x:c>
      <x:c r="F506" s="3" t="n">
        <x:f>MIN(99,D506+5)</x:f>
        <x:v>55</x:v>
      </x:c>
      <x:c r="G506" s="3" t="n">
        <x:v>50</x:v>
      </x:c>
      <x:c r="H506" s="3" t="str">
        <x:v>Inherited below-threshold family estimate</x:v>
      </x:c>
      <x:c r="I506" s="3" t="str">
        <x:v>https://github.com/openai/math/blob/main/preprints/The-Kervaire-Theorem-for-Groups-September-24-2026/The-Kervaire-Theorem-for-Groups-September-24-2026.pdf</x:v>
      </x:c>
      <x:c r="J506" s="3" t="str">
        <x:v>Assistant topic estimate from catalogue scope; not a proof audit or an official VibeMathed rating.</x:v>
      </x:c>
    </x:row>
    <x:row r="507" ht="15" customHeight="1">
      <x:c r="A507" s="7" t="str">
        <x:v>257</x:v>
      </x:c>
      <x:c r="B507" s="3" t="n">
        <x:v>1</x:v>
      </x:c>
      <x:c r="C507" s="3" t="str">
        <x:v>A hyperbolic group with no geometric CAT(0) action</x:v>
      </x:c>
      <x:c r="D507" s="6" t="n">
        <x:v>50</x:v>
      </x:c>
      <x:c r="E507" s="3" t="n">
        <x:f>MAX(0,D507-5)</x:f>
        <x:v>45</x:v>
      </x:c>
      <x:c r="F507" s="3" t="n">
        <x:f>MIN(99,D507+5)</x:f>
        <x:v>55</x:v>
      </x:c>
      <x:c r="G507" s="3" t="n">
        <x:v>50</x:v>
      </x:c>
      <x:c r="H507" s="3" t="str">
        <x:v>Inherited below-threshold family estimate</x:v>
      </x:c>
      <x:c r="I507" s="3" t="str">
        <x:v>https://github.com/openai/math/blob/main/preprints/A-hyperbolic-group-with-no-geometric-CAT0-action-September-25-2026/paper.pdf</x:v>
      </x:c>
      <x:c r="J507" s="3" t="str">
        <x:v>Assistant topic estimate from catalogue scope; not a proof audit or an official VibeMathed rating.</x:v>
      </x:c>
    </x:row>
    <x:row r="508" ht="15" customHeight="1">
      <x:c r="A508" s="7" t="str">
        <x:v>258</x:v>
      </x:c>
      <x:c r="B508" s="3" t="n">
        <x:v>1</x:v>
      </x:c>
      <x:c r="C508" s="3" t="str">
        <x:v>Baumslag-Solitar-free one-relator groups are hyperbolic</x:v>
      </x:c>
      <x:c r="D508" s="6" t="n">
        <x:v>50</x:v>
      </x:c>
      <x:c r="E508" s="3" t="n">
        <x:f>MAX(0,D508-5)</x:f>
        <x:v>45</x:v>
      </x:c>
      <x:c r="F508" s="3" t="n">
        <x:f>MIN(99,D508+5)</x:f>
        <x:v>55</x:v>
      </x:c>
      <x:c r="G508" s="3" t="n">
        <x:v>50</x:v>
      </x:c>
      <x:c r="H508" s="3" t="str">
        <x:v>Inherited below-threshold family estimate</x:v>
      </x:c>
      <x:c r="I508" s="3" t="str">
        <x:v>https://github.com/openai/math/blob/main/preprints/Baumslag-Solitar-free-one-relator-groups-are-hyperbolic-September-25-2026/paper.pdf</x:v>
      </x:c>
      <x:c r="J508" s="3" t="str">
        <x:v>Assistant topic estimate from catalogue scope; not a proof audit or an official VibeMathed rating.</x:v>
      </x:c>
    </x:row>
    <x:row r="509" ht="15" customHeight="1">
      <x:c r="A509" s="7" t="str">
        <x:v>258</x:v>
      </x:c>
      <x:c r="B509" s="3" t="n">
        <x:v>2</x:v>
      </x:c>
      <x:c r="C509" s="3" t="str">
        <x:v>Virtual compact specialness of hyperbolic one-relator groups</x:v>
      </x:c>
      <x:c r="D509" s="6" t="n">
        <x:v>50</x:v>
      </x:c>
      <x:c r="E509" s="3" t="n">
        <x:f>MAX(0,D509-5)</x:f>
        <x:v>45</x:v>
      </x:c>
      <x:c r="F509" s="3" t="n">
        <x:f>MIN(99,D509+5)</x:f>
        <x:v>55</x:v>
      </x:c>
      <x:c r="G509" s="3" t="n">
        <x:v>50</x:v>
      </x:c>
      <x:c r="H509" s="3" t="str">
        <x:v>Inherited below-threshold family estimate</x:v>
      </x:c>
      <x:c r="I509" s="3" t="str">
        <x:v>https://github.com/openai/math/blob/main/preprints/Virtual-compact-specialness-of-hyperbolic-one-relator-groups-September-25-2026/paper.pdf</x:v>
      </x:c>
      <x:c r="J509" s="3" t="str">
        <x:v>Assistant topic estimate from catalogue scope; not a proof audit or an official VibeMathed rating.</x:v>
      </x:c>
    </x:row>
    <x:row r="510" ht="15" customHeight="1">
      <x:c r="A510" s="7" t="str">
        <x:v>259</x:v>
      </x:c>
      <x:c r="B510" s="3" t="n">
        <x:v>1</x:v>
      </x:c>
      <x:c r="C510" s="3" t="str">
        <x:v>A group without fixed price</x:v>
      </x:c>
      <x:c r="D510" s="6" t="n">
        <x:v>50</x:v>
      </x:c>
      <x:c r="E510" s="3" t="n">
        <x:f>MAX(0,D510-5)</x:f>
        <x:v>45</x:v>
      </x:c>
      <x:c r="F510" s="3" t="n">
        <x:f>MIN(99,D510+5)</x:f>
        <x:v>55</x:v>
      </x:c>
      <x:c r="G510" s="3" t="n">
        <x:v>50</x:v>
      </x:c>
      <x:c r="H510" s="3" t="str">
        <x:v>Inherited below-threshold family estimate</x:v>
      </x:c>
      <x:c r="I510" s="3" t="str">
        <x:v>https://github.com/openai/math/blob/main/preprints/A-group-without-fixed-price-October-5-2026/unequal-costs-rank-100-amalgam.pdf</x:v>
      </x:c>
      <x:c r="J510" s="3" t="str">
        <x:v>Assistant topic estimate from catalogue scope; not a proof audit or an official VibeMathed rating.</x:v>
      </x:c>
    </x:row>
    <x:row r="511" ht="15" customHeight="1">
      <x:c r="A511" s="7" t="str">
        <x:v>260</x:v>
      </x:c>
      <x:c r="B511" s="3" t="n">
        <x:v>1</x:v>
      </x:c>
      <x:c r="C511" s="3" t="str">
        <x:v>The spacetime Penrose inequality with charge and original-data rigidity</x:v>
      </x:c>
      <x:c r="D511" s="6" t="n">
        <x:v>65</x:v>
      </x:c>
      <x:c r="E511" s="3" t="n">
        <x:f>MAX(0,D511-5)</x:f>
        <x:v>60</x:v>
      </x:c>
      <x:c r="F511" s="3" t="n">
        <x:f>MIN(99,D511+5)</x:f>
        <x:v>70</x:v>
      </x:c>
      <x:c r="G511" s="3" t="n">
        <x:v>75</x:v>
      </x:c>
      <x:c r="H511" s="3" t="str">
        <x:v>Separate manuscript scope screening</x:v>
      </x:c>
      <x:c r="I511" s="3" t="str">
        <x:v>https://github.com/openai/math/blob/main/preprints/The-spacetime-Penrose-inequality-with-charge-and-original-data-rigidity-October-5-2026/paper.pdf</x:v>
      </x:c>
      <x:c r="J511" s="3" t="str">
        <x:v>Assistant topic estimate from catalogue scope; not a proof audit or an official VibeMathed rating.</x:v>
      </x:c>
    </x:row>
    <x:row r="512" ht="15" customHeight="1">
      <x:c r="A512" s="7" t="str">
        <x:v>260</x:v>
      </x:c>
      <x:c r="B512" s="3" t="n">
        <x:v>2</x:v>
      </x:c>
      <x:c r="C512" s="3" t="str">
        <x:v>A Charged Reduction of the Spacetime Penrose Inequality in Spatial Dimensions at Least Four</x:v>
      </x:c>
      <x:c r="D512" s="6" t="n">
        <x:v>50</x:v>
      </x:c>
      <x:c r="E512" s="3" t="n">
        <x:f>MAX(0,D512-5)</x:f>
        <x:v>45</x:v>
      </x:c>
      <x:c r="F512" s="3" t="n">
        <x:f>MIN(99,D512+5)</x:f>
        <x:v>55</x:v>
      </x:c>
      <x:c r="G512" s="3" t="n">
        <x:v>75</x:v>
      </x:c>
      <x:c r="H512" s="3" t="str">
        <x:v>Separate manuscript scope screening</x:v>
      </x:c>
      <x:c r="I512" s="3" t="str">
        <x:v>https://github.com/openai/math/blob/main/preprints/A-Charged-Reduction-of-the-Spacetime-Penrose-Inequality-in-Spatial-Dimensions-at-Least-Four-October-5-2026/paper.pdf</x:v>
      </x:c>
      <x:c r="J512" s="3" t="str">
        <x:v>Assistant topic estimate from catalogue scope; not a proof audit or an official VibeMathed rating.</x:v>
      </x:c>
    </x:row>
    <x:row r="513" ht="15" customHeight="1">
      <x:c r="A513" s="7" t="str">
        <x:v>260</x:v>
      </x:c>
      <x:c r="B513" s="3" t="n">
        <x:v>3</x:v>
      </x:c>
      <x:c r="C513" s="3" t="str">
        <x:v>Spacetime Penrose inequalities: enclosing area, charge, and rigidity</x:v>
      </x:c>
      <x:c r="D513" s="6" t="n">
        <x:v>75</x:v>
      </x:c>
      <x:c r="E513" s="3" t="n">
        <x:f>MAX(0,D513-5)</x:f>
        <x:v>70</x:v>
      </x:c>
      <x:c r="F513" s="3" t="n">
        <x:f>MIN(99,D513+5)</x:f>
        <x:v>80</x:v>
      </x:c>
      <x:c r="G513" s="3" t="n">
        <x:v>75</x:v>
      </x:c>
      <x:c r="H513" s="3" t="str">
        <x:v>Separate manuscript scope screening</x:v>
      </x:c>
      <x:c r="I513" s="3" t="str">
        <x:v>https://github.com/openai/math/blob/main/preprints/Spacetime-Penrose-inequalities-enclosing-area-charge-and-rigidity-October-5-2026/paper.pdf</x:v>
      </x:c>
      <x:c r="J513" s="3" t="str">
        <x:v>Assistant topic estimate from catalogue scope; not a proof audit or an official VibeMathed rating.</x:v>
      </x:c>
    </x:row>
    <x:row r="514" ht="15" customHeight="1">
      <x:c r="A514" s="7" t="str">
        <x:v>260</x:v>
      </x:c>
      <x:c r="B514" s="3" t="n">
        <x:v>4</x:v>
      </x:c>
      <x:c r="C514" s="3" t="str">
        <x:v>The Kerr–Newman Penrose Inequality for Axisymmetric Electrovacuum Exteriors</x:v>
      </x:c>
      <x:c r="D514" s="6" t="n">
        <x:v>65</x:v>
      </x:c>
      <x:c r="E514" s="3" t="n">
        <x:f>MAX(0,D514-5)</x:f>
        <x:v>60</x:v>
      </x:c>
      <x:c r="F514" s="3" t="n">
        <x:f>MIN(99,D514+5)</x:f>
        <x:v>70</x:v>
      </x:c>
      <x:c r="G514" s="3" t="n">
        <x:v>75</x:v>
      </x:c>
      <x:c r="H514" s="3" t="str">
        <x:v>Separate manuscript scope screening</x:v>
      </x:c>
      <x:c r="I514" s="3" t="str">
        <x:v>https://github.com/openai/math/blob/main/preprints/The-Kerr-Newman-Penrose-Inequality-for-Axisymmetric-Electrovacuum-Exteriors-October-5-2026/paper.pdf</x:v>
      </x:c>
      <x:c r="J514" s="3" t="str">
        <x:v>Assistant topic estimate from catalogue scope; not a proof audit or an official VibeMathed rating.</x:v>
      </x:c>
    </x:row>
    <x:row r="515" ht="15" customHeight="1">
      <x:c r="A515" s="7" t="str">
        <x:v>260</x:v>
      </x:c>
      <x:c r="B515" s="3" t="n">
        <x:v>5</x:v>
      </x:c>
      <x:c r="C515" s="3" t="str">
        <x:v>Electromagnetic tails and the Kerr–Newman Penrose inequality</x:v>
      </x:c>
      <x:c r="D515" s="6" t="n">
        <x:v>40</x:v>
      </x:c>
      <x:c r="E515" s="3" t="n">
        <x:f>MAX(0,D515-5)</x:f>
        <x:v>35</x:v>
      </x:c>
      <x:c r="F515" s="3" t="n">
        <x:f>MIN(99,D515+5)</x:f>
        <x:v>45</x:v>
      </x:c>
      <x:c r="G515" s="3" t="n">
        <x:v>75</x:v>
      </x:c>
      <x:c r="H515" s="3" t="str">
        <x:v>Separate manuscript scope screening</x:v>
      </x:c>
      <x:c r="I515" s="3" t="str">
        <x:v>https://github.com/openai/math/blob/main/preprints/Electromagnetic-tails-and-the-Kerr-Newman-Penrose-inequality-October-5-2026/paper.pdf</x:v>
      </x:c>
      <x:c r="J515" s="3" t="str">
        <x:v>Assistant topic estimate from catalogue scope; not a proof audit or an official VibeMathed rating.</x:v>
      </x:c>
    </x:row>
    <x:row r="516" ht="15" customHeight="1">
      <x:c r="A516" s="7" t="str">
        <x:v>260</x:v>
      </x:c>
      <x:c r="B516" s="3" t="n">
        <x:v>6</x:v>
      </x:c>
      <x:c r="C516" s="3" t="str">
        <x:v>The nonmaximal anti-de Sitter Penrose Inequality and original-data rigidity</x:v>
      </x:c>
      <x:c r="D516" s="6" t="n">
        <x:v>65</x:v>
      </x:c>
      <x:c r="E516" s="3" t="n">
        <x:f>MAX(0,D516-5)</x:f>
        <x:v>60</x:v>
      </x:c>
      <x:c r="F516" s="3" t="n">
        <x:f>MIN(99,D516+5)</x:f>
        <x:v>70</x:v>
      </x:c>
      <x:c r="G516" s="3" t="n">
        <x:v>75</x:v>
      </x:c>
      <x:c r="H516" s="3" t="str">
        <x:v>Separate manuscript scope screening</x:v>
      </x:c>
      <x:c r="I516" s="3" t="str">
        <x:v>https://github.com/openai/math/blob/main/preprints/The-nonmaximal-anti-de-Sitter-Penrose-Inequality-and-original-data-rigidity-October-5-2026/paper.pdf</x:v>
      </x:c>
      <x:c r="J516" s="3" t="str">
        <x:v>Assistant topic estimate from catalogue scope; not a proof audit or an official VibeMathed rating.</x:v>
      </x:c>
    </x:row>
    <x:row r="517" ht="15" customHeight="1">
      <x:c r="A517" s="7" t="str">
        <x:v>260</x:v>
      </x:c>
      <x:c r="B517" s="3" t="n">
        <x:v>7</x:v>
      </x:c>
      <x:c r="C517" s="3" t="str">
        <x:v>The Penrose inequality for maximal asymptotically hyperbolic initial data</x:v>
      </x:c>
      <x:c r="D517" s="6" t="n">
        <x:v>55</x:v>
      </x:c>
      <x:c r="E517" s="3" t="n">
        <x:f>MAX(0,D517-5)</x:f>
        <x:v>50</x:v>
      </x:c>
      <x:c r="F517" s="3" t="n">
        <x:f>MIN(99,D517+5)</x:f>
        <x:v>60</x:v>
      </x:c>
      <x:c r="G517" s="3" t="n">
        <x:v>75</x:v>
      </x:c>
      <x:c r="H517" s="3" t="str">
        <x:v>Separate manuscript scope screening</x:v>
      </x:c>
      <x:c r="I517" s="3" t="str">
        <x:v>https://github.com/openai/math/blob/main/preprints/The-Penrose-inequality-for-maximal-asymptotically-hyperbolic-initial-data-October-5-2026/paper.pdf</x:v>
      </x:c>
      <x:c r="J517" s="3" t="str">
        <x:v>Assistant topic estimate from catalogue scope; not a proof audit or an official VibeMathed rating.</x:v>
      </x:c>
    </x:row>
    <x:row r="518" ht="15" customHeight="1">
      <x:c r="A518" s="7" t="str">
        <x:v>260</x:v>
      </x:c>
      <x:c r="B518" s="3" t="n">
        <x:v>8</x:v>
      </x:c>
      <x:c r="C518" s="3" t="str">
        <x:v>A local Penrose inequality for conformal perturbations of Schwarzschild–anti-de Sitter data</x:v>
      </x:c>
      <x:c r="D518" s="6" t="n">
        <x:v>30</x:v>
      </x:c>
      <x:c r="E518" s="3" t="n">
        <x:f>MAX(0,D518-5)</x:f>
        <x:v>25</x:v>
      </x:c>
      <x:c r="F518" s="3" t="n">
        <x:f>MIN(99,D518+5)</x:f>
        <x:v>35</x:v>
      </x:c>
      <x:c r="G518" s="3" t="n">
        <x:v>75</x:v>
      </x:c>
      <x:c r="H518" s="3" t="str">
        <x:v>Separate manuscript scope screening</x:v>
      </x:c>
      <x:c r="I518" s="3" t="str">
        <x:v>https://github.com/openai/math/blob/main/preprints/A-local-Penrose-inequality-for-conformal-perturbations-of-Schwarzschild-anti-de-Sitter-data-October-5-2026/paper.pdf</x:v>
      </x:c>
      <x:c r="J518" s="3" t="str">
        <x:v>Assistant topic estimate from catalogue scope; not a proof audit or an official VibeMathed rating.</x:v>
      </x:c>
    </x:row>
    <x:row r="519" ht="15" customHeight="1">
      <x:c r="A519" s="7" t="str">
        <x:v>260</x:v>
      </x:c>
      <x:c r="B519" s="3" t="n">
        <x:v>9</x:v>
      </x:c>
      <x:c r="C519" s="3" t="str">
        <x:v>The spacetime Penrose inequality and enclosing area</x:v>
      </x:c>
      <x:c r="D519" s="6" t="n">
        <x:v>75</x:v>
      </x:c>
      <x:c r="E519" s="3" t="n">
        <x:f>MAX(0,D519-5)</x:f>
        <x:v>70</x:v>
      </x:c>
      <x:c r="F519" s="3" t="n">
        <x:f>MIN(99,D519+5)</x:f>
        <x:v>80</x:v>
      </x:c>
      <x:c r="G519" s="3" t="n">
        <x:v>75</x:v>
      </x:c>
      <x:c r="H519" s="3" t="str">
        <x:v>Separate manuscript scope screening</x:v>
      </x:c>
      <x:c r="I519" s="3" t="str">
        <x:v>https://github.com/openai/math/blob/main/preprints/The-spacetime-Penrose-inequality-and-enclosing-area-September-27-2026/paper.pdf</x:v>
      </x:c>
      <x:c r="J519" s="3" t="str">
        <x:v>Assistant topic estimate from catalogue scope; not a proof audit or an official VibeMathed rating.</x:v>
      </x:c>
    </x:row>
    <x:row r="520" ht="15" customHeight="1">
      <x:c r="A520" s="7" t="str">
        <x:v>260</x:v>
      </x:c>
      <x:c r="B520" s="3" t="n">
        <x:v>10</x:v>
      </x:c>
      <x:c r="C520" s="3" t="str">
        <x:v>Conformal flow and the Riemannian Penrose inequality with minimizing frontiers</x:v>
      </x:c>
      <x:c r="D520" s="6" t="n">
        <x:v>55</x:v>
      </x:c>
      <x:c r="E520" s="3" t="n">
        <x:f>MAX(0,D520-5)</x:f>
        <x:v>50</x:v>
      </x:c>
      <x:c r="F520" s="3" t="n">
        <x:f>MIN(99,D520+5)</x:f>
        <x:v>60</x:v>
      </x:c>
      <x:c r="G520" s="3" t="n">
        <x:v>75</x:v>
      </x:c>
      <x:c r="H520" s="3" t="str">
        <x:v>Separate manuscript scope screening</x:v>
      </x:c>
      <x:c r="I520" s="3" t="str">
        <x:v>https://github.com/openai/math/blob/main/preprints/Conformal-flow-and-the-Riemannian-Penrose-inequality-with-minimizing-frontiers-September-27-2026/paper.pdf</x:v>
      </x:c>
      <x:c r="J520" s="3" t="str">
        <x:v>Assistant topic estimate from catalogue scope; not a proof audit or an official VibeMathed rating.</x:v>
      </x:c>
    </x:row>
    <x:row r="521" ht="15" customHeight="1">
      <x:c r="A521" s="7" t="str">
        <x:v>260</x:v>
      </x:c>
      <x:c r="B521" s="3" t="n">
        <x:v>11</x:v>
      </x:c>
      <x:c r="C521" s="3" t="str">
        <x:v>Equality and rigidity in the spacetime Penrose inequality</x:v>
      </x:c>
      <x:c r="D521" s="6" t="n">
        <x:v>45</x:v>
      </x:c>
      <x:c r="E521" s="3" t="n">
        <x:f>MAX(0,D521-5)</x:f>
        <x:v>40</x:v>
      </x:c>
      <x:c r="F521" s="3" t="n">
        <x:f>MIN(99,D521+5)</x:f>
        <x:v>50</x:v>
      </x:c>
      <x:c r="G521" s="3" t="n">
        <x:v>75</x:v>
      </x:c>
      <x:c r="H521" s="3" t="str">
        <x:v>Separate manuscript scope screening</x:v>
      </x:c>
      <x:c r="I521" s="3" t="str">
        <x:v>https://github.com/openai/math/blob/main/preprints/Equality-and-rigidity-in-the-spacetime-Penrose-inequality-September-27-2026/paper.pdf</x:v>
      </x:c>
      <x:c r="J521" s="3" t="str">
        <x:v>Assistant topic estimate from catalogue scope; not a proof audit or an official VibeMathed rating.</x:v>
      </x:c>
    </x:row>
    <x:row r="522" ht="15" customHeight="1">
      <x:c r="A522" s="7" t="str">
        <x:v>260</x:v>
      </x:c>
      <x:c r="B522" s="3" t="n">
        <x:v>12</x:v>
      </x:c>
      <x:c r="C522" s="3" t="str">
        <x:v>Boundary graph deformations for the spacetime Penrose inequality</x:v>
      </x:c>
      <x:c r="D522" s="6" t="n">
        <x:v>30</x:v>
      </x:c>
      <x:c r="E522" s="3" t="n">
        <x:f>MAX(0,D522-5)</x:f>
        <x:v>25</x:v>
      </x:c>
      <x:c r="F522" s="3" t="n">
        <x:f>MIN(99,D522+5)</x:f>
        <x:v>35</x:v>
      </x:c>
      <x:c r="G522" s="3" t="n">
        <x:v>75</x:v>
      </x:c>
      <x:c r="H522" s="3" t="str">
        <x:v>Separate manuscript scope screening</x:v>
      </x:c>
      <x:c r="I522" s="3" t="str">
        <x:v>https://github.com/openai/math/blob/main/preprints/Boundary-graph-deformations-for-the-spacetime-Penrose-inequality-September-27-2026/paper.pdf</x:v>
      </x:c>
      <x:c r="J522" s="3" t="str">
        <x:v>Assistant topic estimate from catalogue scope; not a proof audit or an official VibeMathed rating.</x:v>
      </x:c>
    </x:row>
    <x:row r="523" ht="15" customHeight="1">
      <x:c r="A523" s="7" t="str">
        <x:v>260</x:v>
      </x:c>
      <x:c r="B523" s="3" t="n">
        <x:v>13</x:v>
      </x:c>
      <x:c r="C523" s="3" t="str">
        <x:v>Area-controlled end replacement and the Bondi Penrose inequality in the CKS class</x:v>
      </x:c>
      <x:c r="D523" s="6" t="n">
        <x:v>30</x:v>
      </x:c>
      <x:c r="E523" s="3" t="n">
        <x:f>MAX(0,D523-5)</x:f>
        <x:v>25</x:v>
      </x:c>
      <x:c r="F523" s="3" t="n">
        <x:f>MIN(99,D523+5)</x:f>
        <x:v>35</x:v>
      </x:c>
      <x:c r="G523" s="3" t="n">
        <x:v>75</x:v>
      </x:c>
      <x:c r="H523" s="3" t="str">
        <x:v>Separate manuscript scope screening</x:v>
      </x:c>
      <x:c r="I523" s="3" t="str">
        <x:v>https://github.com/openai/math/blob/main/preprints/Area-controlled-end-replacement-and-the-Bondi-Penrose-inequality-in-the-CKS-class-September-27-2026/paper.pdf</x:v>
      </x:c>
      <x:c r="J523" s="3" t="str">
        <x:v>Assistant topic estimate from catalogue scope; not a proof audit or an official VibeMathed rating.</x:v>
      </x:c>
    </x:row>
    <x:row r="524" ht="15" customHeight="1">
      <x:c r="A524" s="7" t="str">
        <x:v>261</x:v>
      </x:c>
      <x:c r="B524" s="3" t="n">
        <x:v>1</x:v>
      </x:c>
      <x:c r="C524" s="3" t="str">
        <x:v>Absolutely Continuous Spectrum for Weak-Disorder Anderson Models in Dimensions at Least Three</x:v>
      </x:c>
      <x:c r="D524" s="6" t="n">
        <x:v>82</x:v>
      </x:c>
      <x:c r="E524" s="3" t="n">
        <x:f>MAX(0,D524-5)</x:f>
        <x:v>77</x:v>
      </x:c>
      <x:c r="F524" s="3" t="n">
        <x:f>MIN(99,D524+5)</x:f>
        <x:v>87</x:v>
      </x:c>
      <x:c r="G524" s="3" t="n">
        <x:v>82</x:v>
      </x:c>
      <x:c r="H524" s="3" t="str">
        <x:v>Separate manuscript scope screening</x:v>
      </x:c>
      <x:c r="I524" s="3" t="str">
        <x:v>https://github.com/openai/math/blob/main/preprints/Absolutely-Continuous-Spectrum-for-Weak-Disorder-Anderson-Models-in-Dimensions-at-Least-Three-September-23-2026/paper.pdf</x:v>
      </x:c>
      <x:c r="J524" s="3" t="str">
        <x:v>Assistant topic estimate from catalogue scope; not a proof audit or an official VibeMathed rating.</x:v>
      </x:c>
    </x:row>
    <x:row r="525" ht="15" customHeight="1">
      <x:c r="A525" s="7" t="str">
        <x:v>261</x:v>
      </x:c>
      <x:c r="B525" s="3" t="n">
        <x:v>2</x:v>
      </x:c>
      <x:c r="C525" s="3" t="str">
        <x:v>Pure-Point Spectrum for the Two-Dimensional Anderson Model at Every Positive Disorder</x:v>
      </x:c>
      <x:c r="D525" s="6" t="n">
        <x:v>82</x:v>
      </x:c>
      <x:c r="E525" s="3" t="n">
        <x:f>MAX(0,D525-5)</x:f>
        <x:v>77</x:v>
      </x:c>
      <x:c r="F525" s="3" t="n">
        <x:f>MIN(99,D525+5)</x:f>
        <x:v>87</x:v>
      </x:c>
      <x:c r="G525" s="3" t="n">
        <x:v>82</x:v>
      </x:c>
      <x:c r="H525" s="3" t="str">
        <x:v>Separate manuscript scope screening</x:v>
      </x:c>
      <x:c r="I525" s="3" t="str">
        <x:v>https://github.com/openai/math/blob/main/preprints/Pure-Point-Spectrum-for-the-Two-Dimensional-Anderson-Model-at-Every-Positive-Disorder-September-23-2026/paper.pdf</x:v>
      </x:c>
      <x:c r="J525" s="3" t="str">
        <x:v>Assistant topic estimate from catalogue scope; not a proof audit or an official VibeMathed rating.</x:v>
      </x:c>
    </x:row>
    <x:row r="526" ht="15" customHeight="1">
      <x:c r="A526" s="7" t="str">
        <x:v>262</x:v>
      </x:c>
      <x:c r="B526" s="3" t="n">
        <x:v>1</x:v>
      </x:c>
      <x:c r="C526" s="3" t="str">
        <x:v>Equality cases in the sharp one-dimensional matrix Lieb–Thirring inequality</x:v>
      </x:c>
      <x:c r="D526" s="6" t="n">
        <x:v>50</x:v>
      </x:c>
      <x:c r="E526" s="3" t="n">
        <x:f>MAX(0,D526-5)</x:f>
        <x:v>45</x:v>
      </x:c>
      <x:c r="F526" s="3" t="n">
        <x:f>MIN(99,D526+5)</x:f>
        <x:v>55</x:v>
      </x:c>
      <x:c r="G526" s="3" t="n">
        <x:v>50</x:v>
      </x:c>
      <x:c r="H526" s="3" t="str">
        <x:v>Inherited below-threshold family estimate</x:v>
      </x:c>
      <x:c r="I526" s="3" t="str">
        <x:v>https://github.com/openai/math/blob/main/preprints/Equality-cases-in-the-sharp-one-dimensional-matrix-Lieb-Thirring-inequality-October-5-2026/sharp-one-dimensional-lieb-thirring-inequalities-matrix-potentials.pdf</x:v>
      </x:c>
      <x:c r="J526" s="3" t="str">
        <x:v>Assistant topic estimate from catalogue scope; not a proof audit or an official VibeMathed rating.</x:v>
      </x:c>
    </x:row>
    <x:row r="527" ht="15" customHeight="1">
      <x:c r="A527" s="7" t="str">
        <x:v>262</x:v>
      </x:c>
      <x:c r="B527" s="3" t="n">
        <x:v>2</x:v>
      </x:c>
      <x:c r="C527" s="3" t="str">
        <x:v>Sharp one-dimensional Lieb–Thirring inequalities for matrix potentials</x:v>
      </x:c>
      <x:c r="D527" s="6" t="n">
        <x:v>50</x:v>
      </x:c>
      <x:c r="E527" s="3" t="n">
        <x:f>MAX(0,D527-5)</x:f>
        <x:v>45</x:v>
      </x:c>
      <x:c r="F527" s="3" t="n">
        <x:f>MIN(99,D527+5)</x:f>
        <x:v>55</x:v>
      </x:c>
      <x:c r="G527" s="3" t="n">
        <x:v>50</x:v>
      </x:c>
      <x:c r="H527" s="3" t="str">
        <x:v>Inherited below-threshold family estimate</x:v>
      </x:c>
      <x:c r="I527" s="3" t="str">
        <x:v>https://github.com/openai/math/blob/main/preprints/Sharp-one-dimensional-Lieb-Thirring-inequalities-for-matrix-potentials-October-5-2026/sharp-matrix-lieb-thirring.pdf</x:v>
      </x:c>
      <x:c r="J527" s="3" t="str">
        <x:v>Assistant topic estimate from catalogue scope; not a proof audit or an official VibeMathed rating.</x:v>
      </x:c>
    </x:row>
    <x:row r="528" ht="15" customHeight="1">
      <x:c r="A528" s="7" t="str">
        <x:v>262</x:v>
      </x:c>
      <x:c r="B528" s="3" t="n">
        <x:v>3</x:v>
      </x:c>
      <x:c r="C528" s="3" t="str">
        <x:v>Sharp one-dimensional Lieb–Thirring constants</x:v>
      </x:c>
      <x:c r="D528" s="6" t="n">
        <x:v>50</x:v>
      </x:c>
      <x:c r="E528" s="3" t="n">
        <x:f>MAX(0,D528-5)</x:f>
        <x:v>45</x:v>
      </x:c>
      <x:c r="F528" s="3" t="n">
        <x:f>MIN(99,D528+5)</x:f>
        <x:v>55</x:v>
      </x:c>
      <x:c r="G528" s="3" t="n">
        <x:v>50</x:v>
      </x:c>
      <x:c r="H528" s="3" t="str">
        <x:v>Inherited below-threshold family estimate</x:v>
      </x:c>
      <x:c r="I528" s="3" t="str">
        <x:v>https://github.com/openai/math/blob/main/preprints/Sharp-One-Dimensional-Lieb-Thirring-Constants-September-23-2026/paper.pdf</x:v>
      </x:c>
      <x:c r="J528" s="3" t="str">
        <x:v>Assistant topic estimate from catalogue scope; not a proof audit or an official VibeMathed rating.</x:v>
      </x:c>
    </x:row>
    <x:row r="529" ht="15" customHeight="1">
      <x:c r="A529" s="7" t="str">
        <x:v>263</x:v>
      </x:c>
      <x:c r="B529" s="3" t="n">
        <x:v>1</x:v>
      </x:c>
      <x:c r="C529" s="3" t="str">
        <x:v>Uniform excess charge for Coulomb molecules and the outer radius of neutral atoms</x:v>
      </x:c>
      <x:c r="D529" s="6" t="n">
        <x:v>65</x:v>
      </x:c>
      <x:c r="E529" s="3" t="n">
        <x:f>MAX(0,D529-5)</x:f>
        <x:v>60</x:v>
      </x:c>
      <x:c r="F529" s="3" t="n">
        <x:f>MIN(99,D529+5)</x:f>
        <x:v>70</x:v>
      </x:c>
      <x:c r="G529" s="3" t="n">
        <x:v>65</x:v>
      </x:c>
      <x:c r="H529" s="3" t="str">
        <x:v>Separate manuscript scope screening</x:v>
      </x:c>
      <x:c r="I529" s="3" t="str">
        <x:v>https://github.com/openai/math/blob/main/preprints/Uniform-excess-charge-for-Coulomb-molecules-and-the-outer-radius-of-neutral-atoms-September-24-2026/paper.pdf</x:v>
      </x:c>
      <x:c r="J529" s="3" t="str">
        <x:v>Assistant topic estimate from catalogue scope; not a proof audit or an official VibeMathed rating.</x:v>
      </x:c>
    </x:row>
    <x:row r="530" ht="15" customHeight="1">
      <x:c r="A530" s="7" t="str">
        <x:v>263</x:v>
      </x:c>
      <x:c r="B530" s="3" t="n">
        <x:v>2</x:v>
      </x:c>
      <x:c r="C530" s="3" t="str">
        <x:v>Generalized ionization energies for full Coulomb atoms</x:v>
      </x:c>
      <x:c r="D530" s="6" t="n">
        <x:v>50</x:v>
      </x:c>
      <x:c r="E530" s="3" t="n">
        <x:f>MAX(0,D530-5)</x:f>
        <x:v>45</x:v>
      </x:c>
      <x:c r="F530" s="3" t="n">
        <x:f>MIN(99,D530+5)</x:f>
        <x:v>55</x:v>
      </x:c>
      <x:c r="G530" s="3" t="n">
        <x:v>65</x:v>
      </x:c>
      <x:c r="H530" s="3" t="str">
        <x:v>Separate manuscript scope screening</x:v>
      </x:c>
      <x:c r="I530" s="3" t="str">
        <x:v>https://github.com/openai/math/blob/main/preprints/Generalized-ionization-energies-for-full-Coulomb-atoms-September-24-2026/paper.pdf</x:v>
      </x:c>
      <x:c r="J530" s="3" t="str">
        <x:v>Assistant topic estimate from catalogue scope; not a proof audit or an official VibeMathed rating.</x:v>
      </x:c>
    </x:row>
    <x:row r="531" ht="15" customHeight="1">
      <x:c r="A531" s="7" t="str">
        <x:v>263</x:v>
      </x:c>
      <x:c r="B531" s="3" t="n">
        <x:v>3</x:v>
      </x:c>
      <x:c r="C531" s="3" t="str">
        <x:v>Generalized outer-electron radii of neutral Coulomb atoms</x:v>
      </x:c>
      <x:c r="D531" s="6" t="n">
        <x:v>50</x:v>
      </x:c>
      <x:c r="E531" s="3" t="n">
        <x:f>MAX(0,D531-5)</x:f>
        <x:v>45</x:v>
      </x:c>
      <x:c r="F531" s="3" t="n">
        <x:f>MIN(99,D531+5)</x:f>
        <x:v>55</x:v>
      </x:c>
      <x:c r="G531" s="3" t="n">
        <x:v>65</x:v>
      </x:c>
      <x:c r="H531" s="3" t="str">
        <x:v>Separate manuscript scope screening</x:v>
      </x:c>
      <x:c r="I531" s="3" t="str">
        <x:v>https://github.com/openai/math/blob/main/preprints/Generalized-outer-electron-radii-of-neutral-Coulomb-atoms-September-24-2026/paper.pdf</x:v>
      </x:c>
      <x:c r="J531" s="3" t="str">
        <x:v>Assistant topic estimate from catalogue scope; not a proof audit or an official VibeMathed rating.</x:v>
      </x:c>
    </x:row>
    <x:row r="532" ht="15" customHeight="1">
      <x:c r="A532" s="7" t="str">
        <x:v>264</x:v>
      </x:c>
      <x:c r="B532" s="3" t="n">
        <x:v>1</x:v>
      </x:c>
      <x:c r="C532" s="3" t="str">
        <x:v>Generic Future Inextendibility with Square-Integrable Connection Near a Fixed Kerr Spacetime</x:v>
      </x:c>
      <x:c r="D532" s="6" t="n">
        <x:v>75</x:v>
      </x:c>
      <x:c r="E532" s="3" t="n">
        <x:f>MAX(0,D532-5)</x:f>
        <x:v>70</x:v>
      </x:c>
      <x:c r="F532" s="3" t="n">
        <x:f>MIN(99,D532+5)</x:f>
        <x:v>80</x:v>
      </x:c>
      <x:c r="G532" s="3" t="n">
        <x:v>75</x:v>
      </x:c>
      <x:c r="H532" s="3" t="str">
        <x:v>Separate manuscript scope screening</x:v>
      </x:c>
      <x:c r="I532" s="3" t="str">
        <x:v>https://github.com/openai/math/blob/main/preprints/Generic-Future-Inextendibility-with-Square-Integrable-Connection-Near-a-Fixed-Kerr-Spacetime-September-23-2026/paper.pdf</x:v>
      </x:c>
      <x:c r="J532" s="3" t="str">
        <x:v>Assistant topic estimate from catalogue scope; not a proof audit or an official VibeMathed rating.</x:v>
      </x:c>
    </x:row>
    <x:row r="533" ht="15" customHeight="1">
      <x:c r="A533" s="7" t="str">
        <x:v>264</x:v>
      </x:c>
      <x:c r="B533" s="3" t="n">
        <x:v>2</x:v>
      </x:c>
      <x:c r="C533" s="3" t="str">
        <x:v>Generic C1 Future Inextendibility Near Rotating Subextremal Kerr Spacetimes</x:v>
      </x:c>
      <x:c r="D533" s="6" t="n">
        <x:v>65</x:v>
      </x:c>
      <x:c r="E533" s="3" t="n">
        <x:f>MAX(0,D533-5)</x:f>
        <x:v>60</x:v>
      </x:c>
      <x:c r="F533" s="3" t="n">
        <x:f>MIN(99,D533+5)</x:f>
        <x:v>70</x:v>
      </x:c>
      <x:c r="G533" s="3" t="n">
        <x:v>75</x:v>
      </x:c>
      <x:c r="H533" s="3" t="str">
        <x:v>Separate manuscript scope screening</x:v>
      </x:c>
      <x:c r="I533" s="3" t="str">
        <x:v>https://github.com/openai/math/blob/main/preprints/Generic-C1-Future-Inextendibility-Near-Rotating-Subextremal-Kerr-Spacetimes-September-23-2026/paper.pdf</x:v>
      </x:c>
      <x:c r="J533" s="3" t="str">
        <x:v>Assistant topic estimate from catalogue scope; not a proof audit or an official VibeMathed rating.</x:v>
      </x:c>
    </x:row>
    <x:row r="534" ht="15" customHeight="1">
      <x:c r="A534" s="7" t="str">
        <x:v>264</x:v>
      </x:c>
      <x:c r="B534" s="3" t="n">
        <x:v>3</x:v>
      </x:c>
      <x:c r="C534" s="3" t="str">
        <x:v>Quantitative Near-Kerr Evolution and Generic C2 Future Inextendibility</x:v>
      </x:c>
      <x:c r="D534" s="6" t="n">
        <x:v>60</x:v>
      </x:c>
      <x:c r="E534" s="3" t="n">
        <x:f>MAX(0,D534-5)</x:f>
        <x:v>55</x:v>
      </x:c>
      <x:c r="F534" s="3" t="n">
        <x:f>MIN(99,D534+5)</x:f>
        <x:v>65</x:v>
      </x:c>
      <x:c r="G534" s="3" t="n">
        <x:v>75</x:v>
      </x:c>
      <x:c r="H534" s="3" t="str">
        <x:v>Separate manuscript scope screening</x:v>
      </x:c>
      <x:c r="I534" s="3" t="str">
        <x:v>https://github.com/openai/math/blob/main/preprints/Quantitative-Near-Kerr-Evolution-and-Generic-C2-Future-Inextendibility-September-23-2026/paper.pdf</x:v>
      </x:c>
      <x:c r="J534" s="3" t="str">
        <x:v>Assistant topic estimate from catalogue scope; not a proof audit or an official VibeMathed rating.</x:v>
      </x:c>
    </x:row>
    <x:row r="535" ht="15" customHeight="1">
      <x:c r="A535" s="7" t="str">
        <x:v>265</x:v>
      </x:c>
      <x:c r="B535" s="3" t="n">
        <x:v>1</x:v>
      </x:c>
      <x:c r="C535" s="3" t="str">
        <x:v>A two-dimensional area law from a global spectral gap</x:v>
      </x:c>
      <x:c r="D535" s="6" t="n">
        <x:v>65</x:v>
      </x:c>
      <x:c r="E535" s="3" t="n">
        <x:f>MAX(0,D535-5)</x:f>
        <x:v>60</x:v>
      </x:c>
      <x:c r="F535" s="3" t="n">
        <x:f>MIN(99,D535+5)</x:f>
        <x:v>70</x:v>
      </x:c>
      <x:c r="G535" s="3" t="n">
        <x:v>65</x:v>
      </x:c>
      <x:c r="H535" s="3" t="str">
        <x:v>Separate manuscript scope screening</x:v>
      </x:c>
      <x:c r="I535" s="3" t="str">
        <x:v>https://github.com/openai/math/blob/main/preprints/A-two-dimensional-area-law-from-a-global-spectral-gap-September-24-2026/paper.pdf</x:v>
      </x:c>
      <x:c r="J535" s="3" t="str">
        <x:v>Assistant topic estimate from catalogue scope; not a proof audit or an official VibeMathed rating.</x:v>
      </x:c>
    </x:row>
    <x:row r="536" ht="15" customHeight="1">
      <x:c r="A536" s="7" t="str">
        <x:v>265</x:v>
      </x:c>
      <x:c r="B536" s="3" t="n">
        <x:v>2</x:v>
      </x:c>
      <x:c r="C536" s="3" t="str">
        <x:v>Polynomial PEPS approximation of gapped square-grid ground states</x:v>
      </x:c>
      <x:c r="D536" s="6" t="n">
        <x:v>55</x:v>
      </x:c>
      <x:c r="E536" s="3" t="n">
        <x:f>MAX(0,D536-5)</x:f>
        <x:v>50</x:v>
      </x:c>
      <x:c r="F536" s="3" t="n">
        <x:f>MIN(99,D536+5)</x:f>
        <x:v>60</x:v>
      </x:c>
      <x:c r="G536" s="3" t="n">
        <x:v>65</x:v>
      </x:c>
      <x:c r="H536" s="3" t="str">
        <x:v>Separate manuscript scope screening</x:v>
      </x:c>
      <x:c r="I536" s="3" t="str">
        <x:v>https://github.com/openai/math/blob/main/preprints/Polynomial-PEPS-approximation-of-gapped-square-grid-ground-states-September-24-2026/paper.pdf</x:v>
      </x:c>
      <x:c r="J536" s="3" t="str">
        <x:v>Assistant topic estimate from catalogue scope; not a proof audit or an official VibeMathed rating.</x:v>
      </x:c>
    </x:row>
    <x:row r="537" ht="15" customHeight="1">
      <x:c r="A537" s="7" t="str">
        <x:v>266</x:v>
      </x:c>
      <x:c r="B537" s="3" t="n">
        <x:v>1</x:v>
      </x:c>
      <x:c r="C537" s="3" t="str">
        <x:v>The maximum number of mutually unbiased bases in dimension six</x:v>
      </x:c>
      <x:c r="D537" s="6" t="n">
        <x:v>45</x:v>
      </x:c>
      <x:c r="E537" s="3" t="n">
        <x:f>MAX(0,D537-5)</x:f>
        <x:v>40</x:v>
      </x:c>
      <x:c r="F537" s="3" t="n">
        <x:f>MIN(99,D537+5)</x:f>
        <x:v>50</x:v>
      </x:c>
      <x:c r="G537" s="3" t="n">
        <x:v>45</x:v>
      </x:c>
      <x:c r="H537" s="3" t="str">
        <x:v>Inherited below-threshold family estimate</x:v>
      </x:c>
      <x:c r="I537" s="3" t="str">
        <x:v>https://github.com/openai/math/blob/main/preprints/The-maximum-number-of-mutually-unbiased-bases-in-dimension-six-September-24-2026/The-maximum-number-of-mutually-unbiased-bases-in-dimension-six-September-24-2026.pdf</x:v>
      </x:c>
      <x:c r="J537" s="3" t="str">
        <x:v>Assistant topic estimate from catalogue scope; not a proof audit or an official VibeMathed rating.</x:v>
      </x:c>
    </x:row>
    <x:row r="538" ht="15" customHeight="1">
      <x:c r="A538" s="7" t="str">
        <x:v>266</x:v>
      </x:c>
      <x:c r="B538" s="3" t="n">
        <x:v>2</x:v>
      </x:c>
      <x:c r="C538" s="3" t="str">
        <x:v>Exact Fourier certificates for complex Hadamard matrices of order six</x:v>
      </x:c>
      <x:c r="D538" s="6" t="n">
        <x:v>45</x:v>
      </x:c>
      <x:c r="E538" s="3" t="n">
        <x:f>MAX(0,D538-5)</x:f>
        <x:v>40</x:v>
      </x:c>
      <x:c r="F538" s="3" t="n">
        <x:f>MIN(99,D538+5)</x:f>
        <x:v>50</x:v>
      </x:c>
      <x:c r="G538" s="3" t="n">
        <x:v>45</x:v>
      </x:c>
      <x:c r="H538" s="3" t="str">
        <x:v>Inherited below-threshold family estimate</x:v>
      </x:c>
      <x:c r="I538" s="3" t="str">
        <x:v>https://github.com/openai/math/blob/main/preprints/Exact-Fourier-certificates-for-complex-Hadamard-matrices-of-order-six-September-24-2026/Exact-Fourier-certificates-for-complex-Hadamard-matrices-of-order-six-September-24-2026.pdf</x:v>
      </x:c>
      <x:c r="J538" s="3" t="str">
        <x:v>Assistant topic estimate from catalogue scope; not a proof audit or an official VibeMathed rating.</x:v>
      </x:c>
    </x:row>
    <x:row r="539" ht="15" customHeight="1">
      <x:c r="A539" s="7" t="str">
        <x:v>267</x:v>
      </x:c>
      <x:c r="B539" s="3" t="n">
        <x:v>1</x:v>
      </x:c>
      <x:c r="C539" s="3" t="str">
        <x:v>Bose–Einstein condensation at positive temperature in the dilute hard-sphere gas</x:v>
      </x:c>
      <x:c r="D539" s="6" t="n">
        <x:v>70</x:v>
      </x:c>
      <x:c r="E539" s="3" t="n">
        <x:f>MAX(0,D539-5)</x:f>
        <x:v>65</x:v>
      </x:c>
      <x:c r="F539" s="3" t="n">
        <x:f>MIN(99,D539+5)</x:f>
        <x:v>75</x:v>
      </x:c>
      <x:c r="G539" s="3" t="n">
        <x:v>70</x:v>
      </x:c>
      <x:c r="H539" s="3" t="str">
        <x:v>Separate manuscript scope screening</x:v>
      </x:c>
      <x:c r="I539" s="3" t="str">
        <x:v>https://github.com/openai/math/blob/main/preprints/Bose-Einstein-condensation-at-positive-temperature-in-the-dilute-hard-sphere-gas-October-5-2026/positive-temperature-hard-spheres.pdf</x:v>
      </x:c>
      <x:c r="J539" s="3" t="str">
        <x:v>Assistant topic estimate from catalogue scope; not a proof audit or an official VibeMathed rating.</x:v>
      </x:c>
    </x:row>
    <x:row r="540" ht="15" customHeight="1">
      <x:c r="A540" s="7" t="str">
        <x:v>267</x:v>
      </x:c>
      <x:c r="B540" s="3" t="n">
        <x:v>2</x:v>
      </x:c>
      <x:c r="C540" s="3" t="str">
        <x:v>Quantum Depletion and Momentum Distribution in the Dilute Hard-Sphere Bose Gas</x:v>
      </x:c>
      <x:c r="D540" s="6" t="n">
        <x:v>55</x:v>
      </x:c>
      <x:c r="E540" s="3" t="n">
        <x:f>MAX(0,D540-5)</x:f>
        <x:v>50</x:v>
      </x:c>
      <x:c r="F540" s="3" t="n">
        <x:f>MIN(99,D540+5)</x:f>
        <x:v>60</x:v>
      </x:c>
      <x:c r="G540" s="3" t="n">
        <x:v>70</x:v>
      </x:c>
      <x:c r="H540" s="3" t="str">
        <x:v>Separate manuscript scope screening</x:v>
      </x:c>
      <x:c r="I540" s="3" t="str">
        <x:v>https://github.com/openai/math/blob/main/preprints/Quantum-Depletion-and-Momentum-Distribution-in-the-Dilute-Hard-Sphere-Bose-Gas-October-5-2026/Quantum-Depletion-in-the-Dilute-Hard-Sphere-Bose-Gas.pdf</x:v>
      </x:c>
      <x:c r="J540" s="3" t="str">
        <x:v>Assistant topic estimate from catalogue scope; not a proof audit or an official VibeMathed rating.</x:v>
      </x:c>
    </x:row>
    <x:row r="541" ht="15" customHeight="1">
      <x:c r="A541" s="7" t="str">
        <x:v>267</x:v>
      </x:c>
      <x:c r="B541" s="3" t="n">
        <x:v>3</x:v>
      </x:c>
      <x:c r="C541" s="3" t="str">
        <x:v>Quantum Depletion for Fixed Bounded Repulsive Potentials</x:v>
      </x:c>
      <x:c r="D541" s="6" t="n">
        <x:v>50</x:v>
      </x:c>
      <x:c r="E541" s="3" t="n">
        <x:f>MAX(0,D541-5)</x:f>
        <x:v>45</x:v>
      </x:c>
      <x:c r="F541" s="3" t="n">
        <x:f>MIN(99,D541+5)</x:f>
        <x:v>55</x:v>
      </x:c>
      <x:c r="G541" s="3" t="n">
        <x:v>70</x:v>
      </x:c>
      <x:c r="H541" s="3" t="str">
        <x:v>Separate manuscript scope screening</x:v>
      </x:c>
      <x:c r="I541" s="3" t="str">
        <x:v>https://github.com/openai/math/blob/main/preprints/Quantum-Depletion-for-Fixed-Bounded-Repulsive-Potentials-October-5-2026/fixed-repulsion-quantum-depletion.pdf</x:v>
      </x:c>
      <x:c r="J541" s="3" t="str">
        <x:v>Assistant topic estimate from catalogue scope; not a proof audit or an official VibeMathed rating.</x:v>
      </x:c>
    </x:row>
    <x:row r="542" ht="15" customHeight="1">
      <x:c r="A542" s="7" t="str">
        <x:v>267</x:v>
      </x:c>
      <x:c r="B542" s="3" t="n">
        <x:v>4</x:v>
      </x:c>
      <x:c r="C542" s="3" t="str">
        <x:v>A density-uniform condensate bound for dilute Bose gases</x:v>
      </x:c>
      <x:c r="D542" s="6" t="n">
        <x:v>45</x:v>
      </x:c>
      <x:c r="E542" s="3" t="n">
        <x:f>MAX(0,D542-5)</x:f>
        <x:v>40</x:v>
      </x:c>
      <x:c r="F542" s="3" t="n">
        <x:f>MIN(99,D542+5)</x:f>
        <x:v>50</x:v>
      </x:c>
      <x:c r="G542" s="3" t="n">
        <x:v>70</x:v>
      </x:c>
      <x:c r="H542" s="3" t="str">
        <x:v>Separate manuscript scope screening</x:v>
      </x:c>
      <x:c r="I542" s="3" t="str">
        <x:v>https://github.com/openai/math/blob/main/preprints/A-density-uniform-condensate-bound-for-dilute-Bose-gases-September-27-2026/paper.pdf</x:v>
      </x:c>
      <x:c r="J542" s="3" t="str">
        <x:v>Assistant topic estimate from catalogue scope; not a proof audit or an official VibeMathed rating.</x:v>
      </x:c>
    </x:row>
    <x:row r="543" ht="15" customHeight="1">
      <x:c r="A543" s="7" t="str">
        <x:v>267</x:v>
      </x:c>
      <x:c r="B543" s="3" t="n">
        <x:v>5</x:v>
      </x:c>
      <x:c r="C543" s="3" t="str">
        <x:v>Ground-state condensation in the dilute hard-sphere gas</x:v>
      </x:c>
      <x:c r="D543" s="6" t="n">
        <x:v>60</x:v>
      </x:c>
      <x:c r="E543" s="3" t="n">
        <x:f>MAX(0,D543-5)</x:f>
        <x:v>55</x:v>
      </x:c>
      <x:c r="F543" s="3" t="n">
        <x:f>MIN(99,D543+5)</x:f>
        <x:v>65</x:v>
      </x:c>
      <x:c r="G543" s="3" t="n">
        <x:v>70</x:v>
      </x:c>
      <x:c r="H543" s="3" t="str">
        <x:v>Separate manuscript scope screening</x:v>
      </x:c>
      <x:c r="I543" s="3" t="str">
        <x:v>https://github.com/openai/math/blob/main/preprints/Ground-state-condensation-in-the-dilute-hard-sphere-gas-September-24-2026/paper.pdf</x:v>
      </x:c>
      <x:c r="J543" s="3" t="str">
        <x:v>Assistant topic estimate from catalogue scope; not a proof audit or an official VibeMathed rating.</x:v>
      </x:c>
    </x:row>
    <x:row r="544" ht="15" customHeight="1">
      <x:c r="A544" s="7" t="str">
        <x:v>268</x:v>
      </x:c>
      <x:c r="B544" s="3" t="n">
        <x:v>1</x:v>
      </x:c>
      <x:c r="C544" s="3" t="str">
        <x:v>The periodic spin-one Haldane gap</x:v>
      </x:c>
      <x:c r="D544" s="6" t="n">
        <x:v>70</x:v>
      </x:c>
      <x:c r="E544" s="3" t="n">
        <x:f>MAX(0,D544-5)</x:f>
        <x:v>65</x:v>
      </x:c>
      <x:c r="F544" s="3" t="n">
        <x:f>MIN(99,D544+5)</x:f>
        <x:v>75</x:v>
      </x:c>
      <x:c r="G544" s="3" t="n">
        <x:v>70</x:v>
      </x:c>
      <x:c r="H544" s="3" t="str">
        <x:v>Separate manuscript scope screening</x:v>
      </x:c>
      <x:c r="I544" s="3" t="str">
        <x:v>https://github.com/openai/math/blob/main/preprints/The-periodic-spin-one-Haldane-gap-September-24-2026/paper.pdf</x:v>
      </x:c>
      <x:c r="J544" s="3" t="str">
        <x:v>Assistant topic estimate from catalogue scope; not a proof audit or an official VibeMathed rating.</x:v>
      </x:c>
    </x:row>
    <x:row r="545" ht="15" customHeight="1">
      <x:c r="A545" s="7" t="str">
        <x:v>268</x:v>
      </x:c>
      <x:c r="B545" s="3" t="n">
        <x:v>2</x:v>
      </x:c>
      <x:c r="C545" s="3" t="str">
        <x:v>A boundary-field gap for the spin-one Heisenberg chain</x:v>
      </x:c>
      <x:c r="D545" s="6" t="n">
        <x:v>50</x:v>
      </x:c>
      <x:c r="E545" s="3" t="n">
        <x:f>MAX(0,D545-5)</x:f>
        <x:v>45</x:v>
      </x:c>
      <x:c r="F545" s="3" t="n">
        <x:f>MIN(99,D545+5)</x:f>
        <x:v>55</x:v>
      </x:c>
      <x:c r="G545" s="3" t="n">
        <x:v>70</x:v>
      </x:c>
      <x:c r="H545" s="3" t="str">
        <x:v>Separate manuscript scope screening</x:v>
      </x:c>
      <x:c r="I545" s="3" t="str">
        <x:v>https://github.com/openai/math/blob/main/preprints/A-boundary-field-gap-for-the-spin-one-Heisenberg-chain-September-24-2026/paper.pdf</x:v>
      </x:c>
      <x:c r="J545" s="3" t="str">
        <x:v>Assistant topic estimate from catalogue scope; not a proof audit or an official VibeMathed rating.</x:v>
      </x:c>
    </x:row>
    <x:row r="546" ht="15" customHeight="1">
      <x:c r="A546" s="7" t="str">
        <x:v>269</x:v>
      </x:c>
      <x:c r="B546" s="3" t="n">
        <x:v>1</x:v>
      </x:c>
      <x:c r="C546" s="3" t="str">
        <x:v>Uniform Stability of the Spherical Laughlin Gap</x:v>
      </x:c>
      <x:c r="D546" s="6" t="n">
        <x:v>60</x:v>
      </x:c>
      <x:c r="E546" s="3" t="n">
        <x:f>MAX(0,D546-5)</x:f>
        <x:v>55</x:v>
      </x:c>
      <x:c r="F546" s="3" t="n">
        <x:f>MIN(99,D546+5)</x:f>
        <x:v>65</x:v>
      </x:c>
      <x:c r="G546" s="3" t="n">
        <x:v>65</x:v>
      </x:c>
      <x:c r="H546" s="3" t="str">
        <x:v>Separate manuscript scope screening</x:v>
      </x:c>
      <x:c r="I546" s="3" t="str">
        <x:v>https://github.com/openai/math/blob/main/preprints/Uniform-Stability-of-the-Spherical-Laughlin-Gap-October-5-2026/uniform-stability-spherical-laughlin-gap.pdf</x:v>
      </x:c>
      <x:c r="J546" s="3" t="str">
        <x:v>Assistant topic estimate from catalogue scope; not a proof audit or an official VibeMathed rating.</x:v>
      </x:c>
    </x:row>
    <x:row r="547" ht="15" customHeight="1">
      <x:c r="A547" s="7" t="str">
        <x:v>269</x:v>
      </x:c>
      <x:c r="B547" s="3" t="n">
        <x:v>2</x:v>
      </x:c>
      <x:c r="C547" s="3" t="str">
        <x:v>A Fock-space inequality and the Laughlin spectral gap</x:v>
      </x:c>
      <x:c r="D547" s="6" t="n">
        <x:v>65</x:v>
      </x:c>
      <x:c r="E547" s="3" t="n">
        <x:f>MAX(0,D547-5)</x:f>
        <x:v>60</x:v>
      </x:c>
      <x:c r="F547" s="3" t="n">
        <x:f>MIN(99,D547+5)</x:f>
        <x:v>70</x:v>
      </x:c>
      <x:c r="G547" s="3" t="n">
        <x:v>65</x:v>
      </x:c>
      <x:c r="H547" s="3" t="str">
        <x:v>Separate manuscript scope screening</x:v>
      </x:c>
      <x:c r="I547" s="3" t="str">
        <x:v>https://github.com/openai/math/blob/main/preprints/A-Fock-space-inequality-and-the-Laughlin-spectral-gap-September-24-2026/A-Fock-space-inequality-and-the-Laughlin-spectral-gap-September-24-2026.pdf</x:v>
      </x:c>
      <x:c r="J547" s="3" t="str">
        <x:v>Assistant topic estimate from catalogue scope; not a proof audit or an official VibeMathed rating.</x:v>
      </x:c>
    </x:row>
    <x:row r="548" ht="15" customHeight="1">
      <x:c r="A548" s="7" t="str">
        <x:v>270</x:v>
      </x:c>
      <x:c r="B548" s="3" t="n">
        <x:v>1</x:v>
      </x:c>
      <x:c r="C548" s="3" t="str">
        <x:v>The unique threshold bound state of the SU(N) BFSS model</x:v>
      </x:c>
      <x:c r="D548" s="6" t="n">
        <x:v>60</x:v>
      </x:c>
      <x:c r="E548" s="3" t="n">
        <x:f>MAX(0,D548-5)</x:f>
        <x:v>55</x:v>
      </x:c>
      <x:c r="F548" s="3" t="n">
        <x:f>MIN(99,D548+5)</x:f>
        <x:v>65</x:v>
      </x:c>
      <x:c r="G548" s="3" t="n">
        <x:v>60</x:v>
      </x:c>
      <x:c r="H548" s="3" t="str">
        <x:v>Inherited below-threshold family estimate</x:v>
      </x:c>
      <x:c r="I548" s="3" t="str">
        <x:v>https://github.com/openai/math/blob/main/preprints/The-unique-threshold-bound-state-of-the-SU-N-BFSS-model-September-24-2026/paper.pdf</x:v>
      </x:c>
      <x:c r="J548" s="3" t="str">
        <x:v>Assistant topic estimate from catalogue scope; not a proof audit or an official VibeMathed rating.</x:v>
      </x:c>
    </x:row>
    <x:row r="549" ht="15" customHeight="1">
      <x:c r="A549" s="7" t="str">
        <x:v>270</x:v>
      </x:c>
      <x:c r="B549" s="3" t="n">
        <x:v>2</x:v>
      </x:c>
      <x:c r="C549" s="3" t="str">
        <x:v>Positive eigenvalues of the relative SU(2) BFSS Hamiltonian</x:v>
      </x:c>
      <x:c r="D549" s="6" t="n">
        <x:v>60</x:v>
      </x:c>
      <x:c r="E549" s="3" t="n">
        <x:f>MAX(0,D549-5)</x:f>
        <x:v>55</x:v>
      </x:c>
      <x:c r="F549" s="3" t="n">
        <x:f>MIN(99,D549+5)</x:f>
        <x:v>65</x:v>
      </x:c>
      <x:c r="G549" s="3" t="n">
        <x:v>60</x:v>
      </x:c>
      <x:c r="H549" s="3" t="str">
        <x:v>Inherited below-threshold family estimate</x:v>
      </x:c>
      <x:c r="I549" s="3" t="str">
        <x:v>https://github.com/openai/math/blob/main/preprints/Positive-eigenvalues-of-the-relative-SU-2-BFSS-Hamiltonian-October-5-2026/positive-eigenvalues-relative-su2-bfss.pdf</x:v>
      </x:c>
      <x:c r="J549" s="3" t="str">
        <x:v>Assistant topic estimate from catalogue scope; not a proof audit or an official VibeMathed rating.</x:v>
      </x:c>
    </x:row>
    <x:row r="550" ht="15" customHeight="1">
      <x:c r="A550" s="7" t="str">
        <x:v>271</x:v>
      </x:c>
      <x:c r="B550" s="3" t="n">
        <x:v>1</x:v>
      </x:c>
      <x:c r="C550" s="3" t="str">
        <x:v>Bloch's Law for Finite-Range Heisenberg Ferromagnets in Three Dimensions</x:v>
      </x:c>
      <x:c r="D550" s="6" t="n">
        <x:v>65</x:v>
      </x:c>
      <x:c r="E550" s="3" t="n">
        <x:f>MAX(0,D550-5)</x:f>
        <x:v>60</x:v>
      </x:c>
      <x:c r="F550" s="3" t="n">
        <x:f>MIN(99,D550+5)</x:f>
        <x:v>70</x:v>
      </x:c>
      <x:c r="G550" s="3" t="n">
        <x:v>70</x:v>
      </x:c>
      <x:c r="H550" s="3" t="str">
        <x:v>Separate manuscript scope screening</x:v>
      </x:c>
      <x:c r="I550" s="3" t="str">
        <x:v>https://github.com/openai/math/blob/main/preprints/Blochs-Law-for-Finite-Range-Heisenberg-Ferromagnets-in-Three-Dimensions-October-5-2026/bloch-law-heisenberg.pdf</x:v>
      </x:c>
      <x:c r="J550" s="3" t="str">
        <x:v>Assistant topic estimate from catalogue scope; not a proof audit or an official VibeMathed rating.</x:v>
      </x:c>
    </x:row>
    <x:row r="551" ht="15" customHeight="1">
      <x:c r="A551" s="7" t="str">
        <x:v>271</x:v>
      </x:c>
      <x:c r="B551" s="3" t="n">
        <x:v>2</x:v>
      </x:c>
      <x:c r="C551" s="3" t="str">
        <x:v>The first lattice correction to Bloch's law</x:v>
      </x:c>
      <x:c r="D551" s="6" t="n">
        <x:v>40</x:v>
      </x:c>
      <x:c r="E551" s="3" t="n">
        <x:f>MAX(0,D551-5)</x:f>
        <x:v>35</x:v>
      </x:c>
      <x:c r="F551" s="3" t="n">
        <x:f>MIN(99,D551+5)</x:f>
        <x:v>45</x:v>
      </x:c>
      <x:c r="G551" s="3" t="n">
        <x:v>70</x:v>
      </x:c>
      <x:c r="H551" s="3" t="str">
        <x:v>Separate manuscript scope screening</x:v>
      </x:c>
      <x:c r="I551" s="3" t="str">
        <x:v>https://github.com/openai/math/blob/main/preprints/The-first-lattice-correction-to-Blochs-law-October-5-2026/first-lattice-correction-bloch-law.pdf</x:v>
      </x:c>
      <x:c r="J551" s="3" t="str">
        <x:v>Assistant topic estimate from catalogue scope; not a proof audit or an official VibeMathed rating.</x:v>
      </x:c>
    </x:row>
    <x:row r="552" ht="15" customHeight="1">
      <x:c r="A552" s="7" t="str">
        <x:v>271</x:v>
      </x:c>
      <x:c r="B552" s="3" t="n">
        <x:v>3</x:v>
      </x:c>
      <x:c r="C552" s="3" t="str">
        <x:v>The spherical magnetization law for the three-dimensional quantum Heisenberg ferromagnet</x:v>
      </x:c>
      <x:c r="D552" s="6" t="n">
        <x:v>45</x:v>
      </x:c>
      <x:c r="E552" s="3" t="n">
        <x:f>MAX(0,D552-5)</x:f>
        <x:v>40</x:v>
      </x:c>
      <x:c r="F552" s="3" t="n">
        <x:f>MIN(99,D552+5)</x:f>
        <x:v>50</x:v>
      </x:c>
      <x:c r="G552" s="3" t="n">
        <x:v>70</x:v>
      </x:c>
      <x:c r="H552" s="3" t="str">
        <x:v>Separate manuscript scope screening</x:v>
      </x:c>
      <x:c r="I552" s="3" t="str">
        <x:v>https://github.com/openai/math/blob/main/preprints/The-spherical-magnetization-law-for-the-three-dimensional-quantum-Heisenberg-ferromagnet-October-5-2026/spherical-magnetization.pdf</x:v>
      </x:c>
      <x:c r="J552" s="3" t="str">
        <x:v>Assistant topic estimate from catalogue scope; not a proof audit or an official VibeMathed rating.</x:v>
      </x:c>
    </x:row>
    <x:row r="553" ht="15" customHeight="1">
      <x:c r="A553" s="7" t="str">
        <x:v>271</x:v>
      </x:c>
      <x:c r="B553" s="3" t="n">
        <x:v>4</x:v>
      </x:c>
      <x:c r="C553" s="3" t="str">
        <x:v>Spontaneous magnetization in the quantum Heisenberg ferromagnet</x:v>
      </x:c>
      <x:c r="D553" s="6" t="n">
        <x:v>70</x:v>
      </x:c>
      <x:c r="E553" s="3" t="n">
        <x:f>MAX(0,D553-5)</x:f>
        <x:v>65</x:v>
      </x:c>
      <x:c r="F553" s="3" t="n">
        <x:f>MIN(99,D553+5)</x:f>
        <x:v>75</x:v>
      </x:c>
      <x:c r="G553" s="3" t="n">
        <x:v>70</x:v>
      </x:c>
      <x:c r="H553" s="3" t="str">
        <x:v>Separate manuscript scope screening</x:v>
      </x:c>
      <x:c r="I553" s="3" t="str">
        <x:v>https://github.com/openai/math/blob/main/preprints/Spontaneous-magnetization-in-the-quantum-Heisenberg-ferromagnet-September-24-2026/paper.pdf</x:v>
      </x:c>
      <x:c r="J553" s="3" t="str">
        <x:v>Assistant topic estimate from catalogue scope; not a proof audit or an official VibeMathed rating.</x:v>
      </x:c>
    </x:row>
    <x:row r="554" ht="15" customHeight="1">
      <x:c r="A554" s="7" t="str">
        <x:v>272</x:v>
      </x:c>
      <x:c r="B554" s="3" t="n">
        <x:v>1</x:v>
      </x:c>
      <x:c r="C554" s="3" t="str">
        <x:v>Entanglement with zero distillable secret key in local dimension ten</x:v>
      </x:c>
      <x:c r="D554" s="6" t="n">
        <x:v>45</x:v>
      </x:c>
      <x:c r="E554" s="3" t="n">
        <x:f>MAX(0,D554-5)</x:f>
        <x:v>40</x:v>
      </x:c>
      <x:c r="F554" s="3" t="n">
        <x:f>MIN(99,D554+5)</x:f>
        <x:v>50</x:v>
      </x:c>
      <x:c r="G554" s="3" t="n">
        <x:v>45</x:v>
      </x:c>
      <x:c r="H554" s="3" t="str">
        <x:v>Inherited below-threshold family estimate</x:v>
      </x:c>
      <x:c r="I554" s="3" t="str">
        <x:v>https://github.com/openai/math/blob/main/preprints/Entanglement-with-zero-distillable-secret-key-in-local-dimension-ten-September-27-2026/paper.pdf</x:v>
      </x:c>
      <x:c r="J554" s="3" t="str">
        <x:v>Assistant topic estimate from catalogue scope; not a proof audit or an official VibeMathed rating.</x:v>
      </x:c>
    </x:row>
    <x:row r="555" ht="15" customHeight="1">
      <x:c r="A555" s="7" t="str">
        <x:v>273</x:v>
      </x:c>
      <x:c r="B555" s="3" t="n">
        <x:v>1</x:v>
      </x:c>
      <x:c r="C555" s="3" t="str">
        <x:v>The entropy photon-number inequality</x:v>
      </x:c>
      <x:c r="D555" s="6" t="n">
        <x:v>45</x:v>
      </x:c>
      <x:c r="E555" s="3" t="n">
        <x:f>MAX(0,D555-5)</x:f>
        <x:v>40</x:v>
      </x:c>
      <x:c r="F555" s="3" t="n">
        <x:f>MIN(99,D555+5)</x:f>
        <x:v>50</x:v>
      </x:c>
      <x:c r="G555" s="3" t="n">
        <x:v>45</x:v>
      </x:c>
      <x:c r="H555" s="3" t="str">
        <x:v>Inherited below-threshold family estimate</x:v>
      </x:c>
      <x:c r="I555" s="3" t="str">
        <x:v>https://github.com/openai/math/blob/main/preprints/The-entropy-photon-number-inequality-September-24-2026/paper.pdf</x:v>
      </x:c>
      <x:c r="J555" s="3" t="str">
        <x:v>Assistant topic estimate from catalogue scope; not a proof audit or an official VibeMathed rating.</x:v>
      </x:c>
    </x:row>
    <x:row r="556" ht="15" customHeight="1">
      <x:c r="A556" s="7" t="str">
        <x:v>274</x:v>
      </x:c>
      <x:c r="B556" s="3" t="n">
        <x:v>1</x:v>
      </x:c>
      <x:c r="C556" s="3" t="str">
        <x:v>Product-projection localization and the QAC0 parity lower bound</x:v>
      </x:c>
      <x:c r="D556" s="6" t="n">
        <x:v>40</x:v>
      </x:c>
      <x:c r="E556" s="3" t="n">
        <x:f>MAX(0,D556-5)</x:f>
        <x:v>35</x:v>
      </x:c>
      <x:c r="F556" s="3" t="n">
        <x:f>MIN(99,D556+5)</x:f>
        <x:v>45</x:v>
      </x:c>
      <x:c r="G556" s="3" t="n">
        <x:v>40</x:v>
      </x:c>
      <x:c r="H556" s="3" t="str">
        <x:v>Inherited below-threshold family estimate</x:v>
      </x:c>
      <x:c r="I556" s="3" t="str">
        <x:v>https://github.com/openai/math/blob/main/preprints/Product-projection-localization-and-the-QAC0-parity-lower-bound-September-24-2026/paper.pdf</x:v>
      </x:c>
      <x:c r="J556" s="3" t="str">
        <x:v>Assistant topic estimate from catalogue scope; not a proof audit or an official VibeMathed rating.</x:v>
      </x:c>
    </x:row>
    <x:row r="557" ht="15" customHeight="1">
      <x:c r="A557" s="7" t="str">
        <x:v>274</x:v>
      </x:c>
      <x:c r="B557" s="3" t="n">
        <x:v>2</x:v>
      </x:c>
      <x:c r="C557" s="3" t="str">
        <x:v>Regular trajectories, pruning and quantum parity</x:v>
      </x:c>
      <x:c r="D557" s="6" t="n">
        <x:v>40</x:v>
      </x:c>
      <x:c r="E557" s="3" t="n">
        <x:f>MAX(0,D557-5)</x:f>
        <x:v>35</x:v>
      </x:c>
      <x:c r="F557" s="3" t="n">
        <x:f>MIN(99,D557+5)</x:f>
        <x:v>45</x:v>
      </x:c>
      <x:c r="G557" s="3" t="n">
        <x:v>40</x:v>
      </x:c>
      <x:c r="H557" s="3" t="str">
        <x:v>Inherited below-threshold family estimate</x:v>
      </x:c>
      <x:c r="I557" s="3" t="str">
        <x:v>https://github.com/openai/math/blob/main/preprints/Regular-trajectories-pruning-and-quantum-parity-September-24-2026/paper.pdf</x:v>
      </x:c>
      <x:c r="J557" s="3" t="str">
        <x:v>Assistant topic estimate from catalogue scope; not a proof audit or an official VibeMathed rating.</x:v>
      </x:c>
    </x:row>
    <x:row r="558" ht="15" customHeight="1">
      <x:c r="A558" s="7" t="str">
        <x:v>275</x:v>
      </x:c>
      <x:c r="B558" s="3" t="n">
        <x:v>1</x:v>
      </x:c>
      <x:c r="C558" s="3" t="str">
        <x:v>Continuum Coulomb hardness with binary nuclear charges</x:v>
      </x:c>
      <x:c r="D558" s="6" t="n">
        <x:v>40</x:v>
      </x:c>
      <x:c r="E558" s="3" t="n">
        <x:f>MAX(0,D558-5)</x:f>
        <x:v>35</x:v>
      </x:c>
      <x:c r="F558" s="3" t="n">
        <x:f>MIN(99,D558+5)</x:f>
        <x:v>45</x:v>
      </x:c>
      <x:c r="G558" s="3" t="n">
        <x:v>40</x:v>
      </x:c>
      <x:c r="H558" s="3" t="str">
        <x:v>Inherited below-threshold family estimate</x:v>
      </x:c>
      <x:c r="I558" s="3" t="str">
        <x:v>https://github.com/openai/math/blob/main/preprints/Continuum-Coulomb-hardness-with-binary-nuclear-charges-September-24-2026/Continuum-Coulomb-hardness-with-binary-nuclear-charges-September-24-2026.pdf</x:v>
      </x:c>
      <x:c r="J558" s="3" t="str">
        <x:v>Assistant topic estimate from catalogue scope; not a proof audit or an official VibeMathed rating.</x:v>
      </x:c>
    </x:row>
    <x:row r="559" ht="15" customHeight="1">
      <x:c r="A559" s="7" t="str">
        <x:v>275</x:v>
      </x:c>
      <x:c r="B559" s="3" t="n">
        <x:v>2</x:v>
      </x:c>
      <x:c r="C559" s="3" t="str">
        <x:v>QMA-hardness of continuum Coulomb energy with unit nuclear charges</x:v>
      </x:c>
      <x:c r="D559" s="6" t="n">
        <x:v>40</x:v>
      </x:c>
      <x:c r="E559" s="3" t="n">
        <x:f>MAX(0,D559-5)</x:f>
        <x:v>35</x:v>
      </x:c>
      <x:c r="F559" s="3" t="n">
        <x:f>MIN(99,D559+5)</x:f>
        <x:v>45</x:v>
      </x:c>
      <x:c r="G559" s="3" t="n">
        <x:v>40</x:v>
      </x:c>
      <x:c r="H559" s="3" t="str">
        <x:v>Inherited below-threshold family estimate</x:v>
      </x:c>
      <x:c r="I559" s="3" t="str">
        <x:v>https://github.com/openai/math/blob/main/preprints/QMA-hardness-of-continuum-Coulomb-energy-with-unit-nuclear-charges-September-24-2026/QMA-hardness-of-continuum-Coulomb-energy-with-unit-nuclear-charges-September-24-2026.pdf</x:v>
      </x:c>
      <x:c r="J559" s="3" t="str">
        <x:v>Assistant topic estimate from catalogue scope; not a proof audit or an official VibeMathed rating.</x:v>
      </x:c>
    </x:row>
    <x:row r="560" ht="15" customHeight="1">
      <x:c r="A560" s="7" t="str">
        <x:v>276</x:v>
      </x:c>
      <x:c r="B560" s="3" t="n">
        <x:v>1</x:v>
      </x:c>
      <x:c r="C560" s="3" t="str">
        <x:v>Classical capacity and entropy inequalities for generalized amplitude damping</x:v>
      </x:c>
      <x:c r="D560" s="6" t="n">
        <x:v>40</x:v>
      </x:c>
      <x:c r="E560" s="3" t="n">
        <x:f>MAX(0,D560-5)</x:f>
        <x:v>35</x:v>
      </x:c>
      <x:c r="F560" s="3" t="n">
        <x:f>MIN(99,D560+5)</x:f>
        <x:v>45</x:v>
      </x:c>
      <x:c r="G560" s="3" t="n">
        <x:v>40</x:v>
      </x:c>
      <x:c r="H560" s="3" t="str">
        <x:v>Inherited below-threshold family estimate</x:v>
      </x:c>
      <x:c r="I560" s="3" t="str">
        <x:v>https://github.com/openai/math/blob/main/preprints/Classical-capacity-and-entropy-inequalities-for-generalized-amplitude-damping-September-24-2026/paper.pdf</x:v>
      </x:c>
      <x:c r="J560" s="3" t="str">
        <x:v>Assistant topic estimate from catalogue scope; not a proof audit or an official VibeMathed rating.</x:v>
      </x:c>
    </x:row>
    <x:row r="561" ht="15" customHeight="1">
      <x:c r="A561" s="7" t="str">
        <x:v>277</x:v>
      </x:c>
      <x:c r="B561" s="3" t="n">
        <x:v>1</x:v>
      </x:c>
      <x:c r="C561" s="3" t="str">
        <x:v>Threshold parallel repetition for finite-dimensional entangled games</x:v>
      </x:c>
      <x:c r="D561" s="6" t="n">
        <x:v>45</x:v>
      </x:c>
      <x:c r="E561" s="3" t="n">
        <x:f>MAX(0,D561-5)</x:f>
        <x:v>40</x:v>
      </x:c>
      <x:c r="F561" s="3" t="n">
        <x:f>MIN(99,D561+5)</x:f>
        <x:v>50</x:v>
      </x:c>
      <x:c r="G561" s="3" t="n">
        <x:v>45</x:v>
      </x:c>
      <x:c r="H561" s="3" t="str">
        <x:v>Inherited below-threshold family estimate</x:v>
      </x:c>
      <x:c r="I561" s="3" t="str">
        <x:v>https://github.com/openai/math/blob/main/preprints/Threshold-parallel-repetition-for-finite-dimensional-entangled-games-September-25-2026/paper.pdf</x:v>
      </x:c>
      <x:c r="J561" s="3" t="str">
        <x:v>Assistant topic estimate from catalogue scope; not a proof audit or an official VibeMathed rating.</x:v>
      </x:c>
    </x:row>
    <x:row r="562" ht="15" customHeight="1">
      <x:c r="A562" s="7" t="str">
        <x:v>278</x:v>
      </x:c>
      <x:c r="B562" s="3" t="n">
        <x:v>1</x:v>
      </x:c>
      <x:c r="C562" s="3" t="str">
        <x:v>A Coulomb ground-state density without Kohn-Sham ensemble representation</x:v>
      </x:c>
      <x:c r="D562" s="6" t="n">
        <x:v>50</x:v>
      </x:c>
      <x:c r="E562" s="3" t="n">
        <x:f>MAX(0,D562-5)</x:f>
        <x:v>45</x:v>
      </x:c>
      <x:c r="F562" s="3" t="n">
        <x:f>MIN(99,D562+5)</x:f>
        <x:v>55</x:v>
      </x:c>
      <x:c r="G562" s="3" t="n">
        <x:v>50</x:v>
      </x:c>
      <x:c r="H562" s="3" t="str">
        <x:v>Inherited below-threshold family estimate</x:v>
      </x:c>
      <x:c r="I562" s="3" t="str">
        <x:v>https://github.com/openai/math/blob/main/preprints/A-Coulomb-Ground-State-Density-without-Kohn-Sham-Ensemble-Representation-September-25-2026/paper.pdf</x:v>
      </x:c>
      <x:c r="J562" s="3" t="str">
        <x:v>Assistant topic estimate from catalogue scope; not a proof audit or an official VibeMathed rating.</x:v>
      </x:c>
    </x:row>
    <x:row r="563" ht="15" customHeight="1">
      <x:c r="A563" s="7" t="str">
        <x:v>279</x:v>
      </x:c>
      <x:c r="B563" s="3" t="n">
        <x:v>1</x:v>
      </x:c>
      <x:c r="C563" s="3" t="str">
        <x:v>Exact quantum factoring over a fixed finite gate set</x:v>
      </x:c>
      <x:c r="D563" s="6" t="n">
        <x:v>45</x:v>
      </x:c>
      <x:c r="E563" s="3" t="n">
        <x:f>MAX(0,D563-5)</x:f>
        <x:v>40</x:v>
      </x:c>
      <x:c r="F563" s="3" t="n">
        <x:f>MIN(99,D563+5)</x:f>
        <x:v>50</x:v>
      </x:c>
      <x:c r="G563" s="3" t="n">
        <x:v>45</x:v>
      </x:c>
      <x:c r="H563" s="3" t="str">
        <x:v>Inherited below-threshold family estimate</x:v>
      </x:c>
      <x:c r="I563" s="3" t="str">
        <x:v>https://github.com/openai/math/blob/main/preprints/Exact-quantum-factoring-over-a-fixed-finite-gate-set-September-25-2026/main.pdf</x:v>
      </x:c>
      <x:c r="J563" s="3" t="str">
        <x:v>Assistant topic estimate from catalogue scope; not a proof audit or an official VibeMathed rating.</x:v>
      </x:c>
    </x:row>
    <x:row r="564" ht="15" customHeight="1">
      <x:c r="A564" s="7" t="str">
        <x:v>280</x:v>
      </x:c>
      <x:c r="B564" s="3" t="n">
        <x:v>1</x:v>
      </x:c>
      <x:c r="C564" s="3" t="str">
        <x:v>Strongly rational unitary vertex operator algebras and conformal nets</x:v>
      </x:c>
      <x:c r="D564" s="6" t="n">
        <x:v>45</x:v>
      </x:c>
      <x:c r="E564" s="3" t="n">
        <x:f>MAX(0,D564-5)</x:f>
        <x:v>40</x:v>
      </x:c>
      <x:c r="F564" s="3" t="n">
        <x:f>MIN(99,D564+5)</x:f>
        <x:v>50</x:v>
      </x:c>
      <x:c r="G564" s="3" t="n">
        <x:v>45</x:v>
      </x:c>
      <x:c r="H564" s="3" t="str">
        <x:v>Inherited below-threshold family estimate</x:v>
      </x:c>
      <x:c r="I564" s="3" t="str">
        <x:v>https://github.com/openai/math/blob/main/preprints/Strongly-rational-unitary-vertex-operator-algebras-and-conformal-nets-September-25-2026/paper.pdf</x:v>
      </x:c>
      <x:c r="J564" s="3" t="str">
        <x:v>Assistant topic estimate from catalogue scope; not a proof audit or an official VibeMathed rating.</x:v>
      </x:c>
    </x:row>
    <x:row r="565" ht="15" customHeight="1">
      <x:c r="A565" s="7" t="str">
        <x:v>281</x:v>
      </x:c>
      <x:c r="B565" s="3" t="n">
        <x:v>1</x:v>
      </x:c>
      <x:c r="C565" s="3" t="str">
        <x:v>QAOA attains the SK ground-state energy in the thermodynamic-first limit</x:v>
      </x:c>
      <x:c r="D565" s="6" t="n">
        <x:v>40</x:v>
      </x:c>
      <x:c r="E565" s="3" t="n">
        <x:f>MAX(0,D565-5)</x:f>
        <x:v>35</x:v>
      </x:c>
      <x:c r="F565" s="3" t="n">
        <x:f>MIN(99,D565+5)</x:f>
        <x:v>45</x:v>
      </x:c>
      <x:c r="G565" s="3" t="n">
        <x:v>40</x:v>
      </x:c>
      <x:c r="H565" s="3" t="str">
        <x:v>Inherited below-threshold family estimate</x:v>
      </x:c>
      <x:c r="I565" s="3" t="str">
        <x:v>https://github.com/openai/math/blob/main/preprints/QAOA-attains-the-SK-ground-state-energy-in-the-thermodynamic-first-limit-September-25-2026/QAOA-attains-the-SK-ground-state-energy-in-the-thermodynamic-first-limit-September-25-2026.pdf</x:v>
      </x:c>
      <x:c r="J565" s="3" t="str">
        <x:v>Assistant topic estimate from catalogue scope; not a proof audit or an official VibeMathed rating.</x:v>
      </x:c>
    </x:row>
    <x:row r="566" ht="15" customHeight="1">
      <x:c r="A566" s="7" t="str">
        <x:v>281</x:v>
      </x:c>
      <x:c r="B566" s="3" t="n">
        <x:v>2</x:v>
      </x:c>
      <x:c r="C566" s="3" t="str">
        <x:v>Full support of the zero-temperature Sherrington-Kirkpatrick order parameter</x:v>
      </x:c>
      <x:c r="D566" s="6" t="n">
        <x:v>40</x:v>
      </x:c>
      <x:c r="E566" s="3" t="n">
        <x:f>MAX(0,D566-5)</x:f>
        <x:v>35</x:v>
      </x:c>
      <x:c r="F566" s="3" t="n">
        <x:f>MIN(99,D566+5)</x:f>
        <x:v>45</x:v>
      </x:c>
      <x:c r="G566" s="3" t="n">
        <x:v>40</x:v>
      </x:c>
      <x:c r="H566" s="3" t="str">
        <x:v>Inherited below-threshold family estimate</x:v>
      </x:c>
      <x:c r="I566" s="3" t="str">
        <x:v>https://github.com/openai/math/blob/main/preprints/Full-support-of-the-zero-temperature-Sherrington-Kirkpatrick-order-parameter-September-27-2026/main.pdf</x:v>
      </x:c>
      <x:c r="J566" s="3" t="str">
        <x:v>Assistant topic estimate from catalogue scope; not a proof audit or an official VibeMathed rating.</x:v>
      </x:c>
    </x:row>
    <x:row r="567" ht="15" customHeight="1">
      <x:c r="A567" s="7" t="str">
        <x:v>282</x:v>
      </x:c>
      <x:c r="B567" s="3" t="n">
        <x:v>1</x:v>
      </x:c>
      <x:c r="C567" s="3" t="str">
        <x:v>Scale and conformal symmetry in four-dimensional operational quantum field theory</x:v>
      </x:c>
      <x:c r="D567" s="6" t="n">
        <x:v>65</x:v>
      </x:c>
      <x:c r="E567" s="3" t="n">
        <x:f>MAX(0,D567-5)</x:f>
        <x:v>60</x:v>
      </x:c>
      <x:c r="F567" s="3" t="n">
        <x:f>MIN(99,D567+5)</x:f>
        <x:v>70</x:v>
      </x:c>
      <x:c r="G567" s="3" t="n">
        <x:v>65</x:v>
      </x:c>
      <x:c r="H567" s="3" t="str">
        <x:v>Separate manuscript scope screening</x:v>
      </x:c>
      <x:c r="I567" s="3" t="str">
        <x:v>https://github.com/openai/math/blob/main/preprints/Scale-and-conformal-symmetry-in-four-dimensional-operational-quantum-field-theory-September-26-2026/main.pdf</x:v>
      </x:c>
      <x:c r="J567" s="3" t="str">
        <x:v>Assistant topic estimate from catalogue scope; not a proof audit or an official VibeMathed rating.</x:v>
      </x:c>
    </x:row>
    <x:row r="568" ht="15" customHeight="1">
      <x:c r="A568" s="7" t="str">
        <x:v>283</x:v>
      </x:c>
      <x:c r="B568" s="3" t="n">
        <x:v>1</x:v>
      </x:c>
      <x:c r="C568" s="3" t="str">
        <x:v>Polynomial-Time Unitary Synthesis from a Boolean Oracle</x:v>
      </x:c>
      <x:c r="D568" s="6" t="n">
        <x:v>40</x:v>
      </x:c>
      <x:c r="E568" s="3" t="n">
        <x:f>MAX(0,D568-5)</x:f>
        <x:v>35</x:v>
      </x:c>
      <x:c r="F568" s="3" t="n">
        <x:f>MIN(99,D568+5)</x:f>
        <x:v>45</x:v>
      </x:c>
      <x:c r="G568" s="3" t="n">
        <x:v>40</x:v>
      </x:c>
      <x:c r="H568" s="3" t="str">
        <x:v>Inherited below-threshold family estimate</x:v>
      </x:c>
      <x:c r="I568" s="3" t="str">
        <x:v>https://github.com/openai/math/blob/main/preprints/Polynomial-Time-Unitary-Synthesis-from-a-Boolean-Oracle-October-5-2026/paper.pdf</x:v>
      </x:c>
      <x:c r="J568" s="3" t="str">
        <x:v>Assistant topic estimate from catalogue scope; not a proof audit or an official VibeMathed rating.</x:v>
      </x:c>
    </x:row>
    <x:row r="569" ht="15" customHeight="1">
      <x:c r="A569" s="7" t="str">
        <x:v>284</x:v>
      </x:c>
      <x:c r="B569" s="3" t="n">
        <x:v>1</x:v>
      </x:c>
      <x:c r="C569" s="3" t="str">
        <x:v>A Nearly Quartic Separation Between Randomized and Quantum Query Complexity</x:v>
      </x:c>
      <x:c r="D569" s="6" t="n">
        <x:v>40</x:v>
      </x:c>
      <x:c r="E569" s="3" t="n">
        <x:f>MAX(0,D569-5)</x:f>
        <x:v>35</x:v>
      </x:c>
      <x:c r="F569" s="3" t="n">
        <x:f>MIN(99,D569+5)</x:f>
        <x:v>45</x:v>
      </x:c>
      <x:c r="G569" s="3" t="n">
        <x:v>40</x:v>
      </x:c>
      <x:c r="H569" s="3" t="str">
        <x:v>Inherited below-threshold family estimate</x:v>
      </x:c>
      <x:c r="I569" s="3" t="str">
        <x:v>https://github.com/openai/math/blob/main/preprints/A-Nearly-Quartic-Separation-Between-Randomized-and-Quantum-Query-Complexity-October-5-2026/quartic-query-separation.pdf</x:v>
      </x:c>
      <x:c r="J569" s="3" t="str">
        <x:v>Assistant topic estimate from catalogue scope; not a proof audit or an official VibeMathed rating.</x:v>
      </x:c>
    </x:row>
    <x:row r="570" ht="15" customHeight="1">
      <x:c r="A570" s="7" t="str">
        <x:v>285</x:v>
      </x:c>
      <x:c r="B570" s="3" t="n">
        <x:v>1</x:v>
      </x:c>
      <x:c r="C570" s="3" t="str">
        <x:v>A torsion-free counterexample to reduced Baum–Connes injectivity</x:v>
      </x:c>
      <x:c r="D570" s="6" t="n">
        <x:v>75</x:v>
      </x:c>
      <x:c r="E570" s="3" t="n">
        <x:f>MAX(0,D570-5)</x:f>
        <x:v>70</x:v>
      </x:c>
      <x:c r="F570" s="3" t="n">
        <x:f>MIN(99,D570+5)</x:f>
        <x:v>80</x:v>
      </x:c>
      <x:c r="G570" s="3" t="n">
        <x:v>75</x:v>
      </x:c>
      <x:c r="H570" s="3" t="str">
        <x:v>Separate manuscript scope screening</x:v>
      </x:c>
      <x:c r="I570" s="3" t="str">
        <x:v>https://github.com/openai/math/blob/main/preprints/A-Torsion-Free-Counterexample-to-Reduced-Baum-Connes-Injectivity-September-23-2026/paper.pdf</x:v>
      </x:c>
      <x:c r="J570" s="3" t="str">
        <x:v>Assistant topic estimate from catalogue scope; not a proof audit or an official VibeMathed rating.</x:v>
      </x:c>
    </x:row>
    <x:row r="571" ht="15" customHeight="1">
      <x:c r="A571" s="7" t="str">
        <x:v>285</x:v>
      </x:c>
      <x:c r="B571" s="3" t="n">
        <x:v>2</x:v>
      </x:c>
      <x:c r="C571" s="3" t="str">
        <x:v>A torsion-free counterexample to the Kadison–Kaplansky projection conjecture</x:v>
      </x:c>
      <x:c r="D571" s="6" t="n">
        <x:v>60</x:v>
      </x:c>
      <x:c r="E571" s="3" t="n">
        <x:f>MAX(0,D571-5)</x:f>
        <x:v>55</x:v>
      </x:c>
      <x:c r="F571" s="3" t="n">
        <x:f>MIN(99,D571+5)</x:f>
        <x:v>65</x:v>
      </x:c>
      <x:c r="G571" s="3" t="n">
        <x:v>75</x:v>
      </x:c>
      <x:c r="H571" s="3" t="str">
        <x:v>Separate manuscript scope screening</x:v>
      </x:c>
      <x:c r="I571" s="3" t="str">
        <x:v>https://github.com/openai/math/blob/main/preprints/A-Torsion-Free-Counterexample-to-the-Kadison-Kaplansky-Projection-Conjecture-September-23-2026/paper.pdf</x:v>
      </x:c>
      <x:c r="J571" s="3" t="str">
        <x:v>Assistant topic estimate from catalogue scope; not a proof audit or an official VibeMathed rating.</x:v>
      </x:c>
    </x:row>
    <x:row r="572" ht="15" customHeight="1">
      <x:c r="A572" s="7" t="str">
        <x:v>285</x:v>
      </x:c>
      <x:c r="B572" s="3" t="n">
        <x:v>3</x:v>
      </x:c>
      <x:c r="C572" s="3" t="str">
        <x:v>An irrational-trace counterexample to reduced Baum–Connes</x:v>
      </x:c>
      <x:c r="D572" s="6" t="n">
        <x:v>70</x:v>
      </x:c>
      <x:c r="E572" s="3" t="n">
        <x:f>MAX(0,D572-5)</x:f>
        <x:v>65</x:v>
      </x:c>
      <x:c r="F572" s="3" t="n">
        <x:f>MIN(99,D572+5)</x:f>
        <x:v>75</x:v>
      </x:c>
      <x:c r="G572" s="3" t="n">
        <x:v>75</x:v>
      </x:c>
      <x:c r="H572" s="3" t="str">
        <x:v>Separate manuscript scope screening</x:v>
      </x:c>
      <x:c r="I572" s="3" t="str">
        <x:v>https://github.com/openai/math/blob/main/preprints/An-Irrational-Trace-Counterexample-to-Reduced-Baum-Connes-September-23-2026/paper.pdf</x:v>
      </x:c>
      <x:c r="J572" s="3" t="str">
        <x:v>Assistant topic estimate from catalogue scope; not a proof audit or an official VibeMathed rating.</x:v>
      </x:c>
    </x:row>
    <x:row r="573" ht="15" customHeight="1">
      <x:c r="A573" s="7" t="str">
        <x:v>286</x:v>
      </x:c>
      <x:c r="B573" s="3" t="n">
        <x:v>1</x:v>
      </x:c>
      <x:c r="C573" s="3" t="str">
        <x:v>Arithmeticity of twisted finite correspondences for lattices over local fields</x:v>
      </x:c>
      <x:c r="D573" s="6" t="n">
        <x:v>45</x:v>
      </x:c>
      <x:c r="E573" s="3" t="n">
        <x:f>D573</x:f>
        <x:v>45</x:v>
      </x:c>
      <x:c r="F573" s="3" t="n">
        <x:f>D573</x:f>
        <x:v>45</x:v>
      </x:c>
      <x:c r="G573" s="3" t="n">
        <x:v>45</x:v>
      </x:c>
      <x:c r="H573" s="3" t="str">
        <x:v>Inherited below-threshold family estimate</x:v>
      </x:c>
      <x:c r="I573" s="3" t="str">
        <x:v>https://github.com/openai/math/blob/main/preprints/Arithmeticity-of-twisted-finite-correspondences-for-lattices-over-local-fields-September-23-2026/paper.pdf</x:v>
      </x:c>
      <x:c r="J573" s="3" t="str">
        <x:v>Assistant topic estimate from catalogue scope; not a proof audit or an official VibeMathed rating.</x:v>
      </x:c>
    </x:row>
    <x:row r="574" ht="15" customHeight="1">
      <x:c r="A574" s="7" t="str">
        <x:v>286</x:v>
      </x:c>
      <x:c r="B574" s="3" t="n">
        <x:v>2</x:v>
      </x:c>
      <x:c r="C574" s="3" t="str">
        <x:v>The arithmetic category and stable recovery of lattice factors</x:v>
      </x:c>
      <x:c r="D574" s="6" t="n">
        <x:v>45</x:v>
      </x:c>
      <x:c r="E574" s="3" t="n">
        <x:f>D574</x:f>
        <x:v>45</x:v>
      </x:c>
      <x:c r="F574" s="3" t="n">
        <x:f>D574</x:f>
        <x:v>45</x:v>
      </x:c>
      <x:c r="G574" s="3" t="n">
        <x:v>45</x:v>
      </x:c>
      <x:c r="H574" s="3" t="str">
        <x:v>Inherited below-threshold family estimate</x:v>
      </x:c>
      <x:c r="I574" s="3" t="str">
        <x:v>https://github.com/openai/math/blob/main/preprints/The-arithmetic-category-and-stable-recovery-of-lattice-factors-September-23-2026/paper.pdf</x:v>
      </x:c>
      <x:c r="J574" s="3" t="str">
        <x:v>Assistant topic estimate from catalogue scope; not a proof audit or an official VibeMathed rating.</x:v>
      </x:c>
    </x:row>
    <x:row r="575" ht="15" customHeight="1">
      <x:c r="A575" s="7" t="str">
        <x:v>287</x:v>
      </x:c>
      <x:c r="B575" s="3" t="n">
        <x:v>1</x:v>
      </x:c>
      <x:c r="C575" s="3" t="str">
        <x:v>An isomorphism of the free group factors</x:v>
      </x:c>
      <x:c r="D575" s="6" t="n">
        <x:v>75</x:v>
      </x:c>
      <x:c r="E575" s="3" t="n">
        <x:f>MAX(0,D575-5)</x:f>
        <x:v>70</x:v>
      </x:c>
      <x:c r="F575" s="3" t="n">
        <x:f>MIN(99,D575+5)</x:f>
        <x:v>80</x:v>
      </x:c>
      <x:c r="G575" s="3" t="n">
        <x:v>75</x:v>
      </x:c>
      <x:c r="H575" s="3" t="str">
        <x:v>Separate manuscript scope screening</x:v>
      </x:c>
      <x:c r="I575" s="3" t="str">
        <x:v>https://github.com/openai/math/blob/main/preprints/An-isomorphism-of-the-free-group-factors-September-23-2026/An-isomorphism-of-the-free-group-factors-September-23-2026.pdf</x:v>
      </x:c>
      <x:c r="J575" s="3" t="str">
        <x:v>Assistant topic estimate from catalogue scope; not a proof audit or an official VibeMathed rating.</x:v>
      </x:c>
    </x:row>
    <x:row r="576" ht="15" customHeight="1">
      <x:c r="A576" s="7" t="str">
        <x:v>288</x:v>
      </x:c>
      <x:c r="B576" s="3" t="n">
        <x:v>1</x:v>
      </x:c>
      <x:c r="C576" s="3" t="str">
        <x:v>Kadison's similarity theorem through uniform derivation estimates</x:v>
      </x:c>
      <x:c r="D576" s="6" t="n">
        <x:v>60</x:v>
      </x:c>
      <x:c r="E576" s="3" t="n">
        <x:f>MAX(0,D576-5)</x:f>
        <x:v>55</x:v>
      </x:c>
      <x:c r="F576" s="3" t="n">
        <x:f>MIN(99,D576+5)</x:f>
        <x:v>65</x:v>
      </x:c>
      <x:c r="G576" s="3" t="n">
        <x:v>60</x:v>
      </x:c>
      <x:c r="H576" s="3" t="str">
        <x:v>Inherited below-threshold family estimate</x:v>
      </x:c>
      <x:c r="I576" s="3" t="str">
        <x:v>https://github.com/openai/math/blob/main/preprints/Kadisons-similarity-theorem-through-uniform-derivation-estimates-September-23-2026/paper.pdf</x:v>
      </x:c>
      <x:c r="J576" s="3" t="str">
        <x:v>Assistant topic estimate from catalogue scope; not a proof audit or an official VibeMathed rating.</x:v>
      </x:c>
    </x:row>
    <x:row r="577" ht="15" customHeight="1">
      <x:c r="A577" s="7" t="str">
        <x:v>289</x:v>
      </x:c>
      <x:c r="B577" s="3" t="n">
        <x:v>1</x:v>
      </x:c>
      <x:c r="C577" s="3" t="str">
        <x:v>Universal strong Kadison–Kastler stability</x:v>
      </x:c>
      <x:c r="D577" s="6" t="n">
        <x:v>50</x:v>
      </x:c>
      <x:c r="E577" s="3" t="n">
        <x:f>MAX(0,D577-5)</x:f>
        <x:v>45</x:v>
      </x:c>
      <x:c r="F577" s="3" t="n">
        <x:f>MIN(99,D577+5)</x:f>
        <x:v>55</x:v>
      </x:c>
      <x:c r="G577" s="3" t="n">
        <x:v>50</x:v>
      </x:c>
      <x:c r="H577" s="3" t="str">
        <x:v>Inherited below-threshold family estimate</x:v>
      </x:c>
      <x:c r="I577" s="3" t="str">
        <x:v>https://github.com/openai/math/blob/main/preprints/Universal-strong-Kadison-Kastler-stability-September-23-2026/paper.pdf</x:v>
      </x:c>
      <x:c r="J577" s="3" t="str">
        <x:v>Assistant topic estimate from catalogue scope; not a proof audit or an official VibeMathed rating.</x:v>
      </x:c>
    </x:row>
    <x:row r="578" ht="15" customHeight="1">
      <x:c r="A578" s="7" t="str">
        <x:v>289</x:v>
      </x:c>
      <x:c r="B578" s="3" t="n">
        <x:v>2</x:v>
      </x:c>
      <x:c r="C578" s="3" t="str">
        <x:v>Near Inclusions of von Neumann Algebras Without Small Spatial Embeddings</x:v>
      </x:c>
      <x:c r="D578" s="6" t="n">
        <x:v>50</x:v>
      </x:c>
      <x:c r="E578" s="3" t="n">
        <x:f>MAX(0,D578-5)</x:f>
        <x:v>45</x:v>
      </x:c>
      <x:c r="F578" s="3" t="n">
        <x:f>MIN(99,D578+5)</x:f>
        <x:v>55</x:v>
      </x:c>
      <x:c r="G578" s="3" t="n">
        <x:v>50</x:v>
      </x:c>
      <x:c r="H578" s="3" t="str">
        <x:v>Inherited below-threshold family estimate</x:v>
      </x:c>
      <x:c r="I578" s="3" t="str">
        <x:v>https://github.com/openai/math/blob/main/preprints/Near-Inclusions-of-von-Neumann-Algebras-Without-Small-Spatial-Embeddings-October-5-2026/near-inclusions.pdf</x:v>
      </x:c>
      <x:c r="J578" s="3" t="str">
        <x:v>Assistant topic estimate from catalogue scope; not a proof audit or an official VibeMathed rating.</x:v>
      </x:c>
    </x:row>
    <x:row r="579" ht="15" customHeight="1">
      <x:c r="A579" s="7" t="str">
        <x:v>289</x:v>
      </x:c>
      <x:c r="B579" s="3" t="n">
        <x:v>3</x:v>
      </x:c>
      <x:c r="C579" s="3" t="str">
        <x:v>Close Separable C*-Algebras Without Spatial Conjugacy</x:v>
      </x:c>
      <x:c r="D579" s="6" t="n">
        <x:v>50</x:v>
      </x:c>
      <x:c r="E579" s="3" t="n">
        <x:f>MAX(0,D579-5)</x:f>
        <x:v>45</x:v>
      </x:c>
      <x:c r="F579" s="3" t="n">
        <x:f>MIN(99,D579+5)</x:f>
        <x:v>55</x:v>
      </x:c>
      <x:c r="G579" s="3" t="n">
        <x:v>50</x:v>
      </x:c>
      <x:c r="H579" s="3" t="str">
        <x:v>Inherited below-threshold family estimate</x:v>
      </x:c>
      <x:c r="I579" s="3" t="str">
        <x:v>https://github.com/openai/math/blob/main/preprints/Close-Separable-Cstar-Algebras-Without-Spatial-Conjugacy-October-5-2026/paper.pdf</x:v>
      </x:c>
      <x:c r="J579" s="3" t="str">
        <x:v>Assistant topic estimate from catalogue scope; not a proof audit or an official VibeMathed rating.</x:v>
      </x:c>
    </x:row>
    <x:row r="580" ht="15" customHeight="1">
      <x:c r="A580" s="7" t="str">
        <x:v>290</x:v>
      </x:c>
      <x:c r="B580" s="3" t="n">
        <x:v>1</x:v>
      </x:c>
      <x:c r="C580" s="3" t="str">
        <x:v>Expected amenable subalgebras preserving core commutants</x:v>
      </x:c>
      <x:c r="D580" s="6" t="n">
        <x:v>55</x:v>
      </x:c>
      <x:c r="E580" s="3" t="n">
        <x:f>MAX(0,D580-5)</x:f>
        <x:v>50</x:v>
      </x:c>
      <x:c r="F580" s="3" t="n">
        <x:f>MIN(99,D580+5)</x:f>
        <x:v>60</x:v>
      </x:c>
      <x:c r="G580" s="3" t="n">
        <x:v>55</x:v>
      </x:c>
      <x:c r="H580" s="3" t="str">
        <x:v>Inherited below-threshold family estimate</x:v>
      </x:c>
      <x:c r="I580" s="3" t="str">
        <x:v>https://github.com/openai/math/blob/main/preprints/Expected-amenable-subalgebras-preserving-core-commutants-September-23-2026/Expected-amenable-subalgebras-preserving-core-commutants-September-23-2026.pdf</x:v>
      </x:c>
      <x:c r="J580" s="3" t="str">
        <x:v>Assistant topic estimate from catalogue scope; not a proof audit or an official VibeMathed rating.</x:v>
      </x:c>
    </x:row>
    <x:row r="581" ht="15" customHeight="1">
      <x:c r="A581" s="7" t="str">
        <x:v>290</x:v>
      </x:c>
      <x:c r="B581" s="3" t="n">
        <x:v>2</x:v>
      </x:c>
      <x:c r="C581" s="3" t="str">
        <x:v>Bounded recovery for modular spectral averages</x:v>
      </x:c>
      <x:c r="D581" s="6" t="n">
        <x:v>55</x:v>
      </x:c>
      <x:c r="E581" s="3" t="n">
        <x:f>MAX(0,D581-5)</x:f>
        <x:v>50</x:v>
      </x:c>
      <x:c r="F581" s="3" t="n">
        <x:f>MIN(99,D581+5)</x:f>
        <x:v>60</x:v>
      </x:c>
      <x:c r="G581" s="3" t="n">
        <x:v>55</x:v>
      </x:c>
      <x:c r="H581" s="3" t="str">
        <x:v>Inherited below-threshold family estimate</x:v>
      </x:c>
      <x:c r="I581" s="3" t="str">
        <x:v>https://github.com/openai/math/blob/main/preprints/Bounded-recovery-for-modular-spectral-averages-September-23-2026/Bounded-recovery-for-modular-spectral-averages-September-23-2026.pdf</x:v>
      </x:c>
      <x:c r="J581" s="3" t="str">
        <x:v>Assistant topic estimate from catalogue scope; not a proof audit or an official VibeMathed rating.</x:v>
      </x:c>
    </x:row>
    <x:row r="582" ht="15" customHeight="1">
      <x:c r="A582" s="7" t="str">
        <x:v>291</x:v>
      </x:c>
      <x:c r="B582" s="3" t="n">
        <x:v>1</x:v>
      </x:c>
      <x:c r="C582" s="3" t="str">
        <x:v>Equivariant Jiang–Su Stability for Amenable Actions in the Unital Stably Finite Case</x:v>
      </x:c>
      <x:c r="D582" s="6" t="n">
        <x:v>55</x:v>
      </x:c>
      <x:c r="E582" s="3" t="n">
        <x:f>MAX(0,D582-5)</x:f>
        <x:v>50</x:v>
      </x:c>
      <x:c r="F582" s="3" t="n">
        <x:f>MIN(99,D582+5)</x:f>
        <x:v>60</x:v>
      </x:c>
      <x:c r="G582" s="3" t="n">
        <x:v>55</x:v>
      </x:c>
      <x:c r="H582" s="3" t="str">
        <x:v>Inherited below-threshold family estimate</x:v>
      </x:c>
      <x:c r="I582" s="3" t="str">
        <x:v>https://github.com/openai/math/blob/main/preprints/Equivariant-Jiang-Su-Stability-for-Amenable-Actions-in-the-Unital-Stably-Finite-Case-October-5-2026/paper.pdf</x:v>
      </x:c>
      <x:c r="J582" s="3" t="str">
        <x:v>Assistant topic estimate from catalogue scope; not a proof audit or an official VibeMathed rating.</x:v>
      </x:c>
    </x:row>
    <x:row r="583" ht="15" customHeight="1">
      <x:c r="A583" s="7" t="str">
        <x:v>291</x:v>
      </x:c>
      <x:c r="B583" s="3" t="n">
        <x:v>2</x:v>
      </x:c>
      <x:c r="C583" s="3" t="str">
        <x:v>Cuntz comparison and Jiang–Su absorption</x:v>
      </x:c>
      <x:c r="D583" s="6" t="n">
        <x:v>55</x:v>
      </x:c>
      <x:c r="E583" s="3" t="n">
        <x:f>MAX(0,D583-5)</x:f>
        <x:v>50</x:v>
      </x:c>
      <x:c r="F583" s="3" t="n">
        <x:f>MIN(99,D583+5)</x:f>
        <x:v>60</x:v>
      </x:c>
      <x:c r="G583" s="3" t="n">
        <x:v>55</x:v>
      </x:c>
      <x:c r="H583" s="3" t="str">
        <x:v>Inherited below-threshold family estimate</x:v>
      </x:c>
      <x:c r="I583" s="3" t="str">
        <x:v>https://github.com/openai/math/blob/main/preprints/Cuntz-comparison-and-Jiang-Su-absorption-September-23-2026/paper.pdf</x:v>
      </x:c>
      <x:c r="J583" s="3" t="str">
        <x:v>Assistant topic estimate from catalogue scope; not a proof audit or an official VibeMathed rating.</x:v>
      </x:c>
    </x:row>
    <x:row r="584" ht="15" customHeight="1">
      <x:c r="A584" s="7" t="str">
        <x:v>291</x:v>
      </x:c>
      <x:c r="B584" s="3" t="n">
        <x:v>3</x:v>
      </x:c>
      <x:c r="C584" s="3" t="str">
        <x:v>Nuclear dimension and Jiang–Su stability without elementary subquotients</x:v>
      </x:c>
      <x:c r="D584" s="6" t="n">
        <x:v>55</x:v>
      </x:c>
      <x:c r="E584" s="3" t="n">
        <x:f>MAX(0,D584-5)</x:f>
        <x:v>50</x:v>
      </x:c>
      <x:c r="F584" s="3" t="n">
        <x:f>MIN(99,D584+5)</x:f>
        <x:v>60</x:v>
      </x:c>
      <x:c r="G584" s="3" t="n">
        <x:v>55</x:v>
      </x:c>
      <x:c r="H584" s="3" t="str">
        <x:v>Inherited below-threshold family estimate</x:v>
      </x:c>
      <x:c r="I584" s="3" t="str">
        <x:v>https://github.com/openai/math/blob/main/preprints/Nuclear-dimension-and-Jiang-Su-stability-without-elementary-subquotients-September-23-2026/paper.pdf</x:v>
      </x:c>
      <x:c r="J584" s="3" t="str">
        <x:v>Assistant topic estimate from catalogue scope; not a proof audit or an official VibeMathed rating.</x:v>
      </x:c>
    </x:row>
    <x:row r="585" ht="15" customHeight="1">
      <x:c r="A585" s="7" t="str">
        <x:v>291</x:v>
      </x:c>
      <x:c r="B585" s="3" t="n">
        <x:v>4</x:v>
      </x:c>
      <x:c r="C585" s="3" t="str">
        <x:v>Tracial projection methods and uniform property Gamma</x:v>
      </x:c>
      <x:c r="D585" s="6" t="n">
        <x:v>55</x:v>
      </x:c>
      <x:c r="E585" s="3" t="n">
        <x:f>MAX(0,D585-5)</x:f>
        <x:v>50</x:v>
      </x:c>
      <x:c r="F585" s="3" t="n">
        <x:f>MIN(99,D585+5)</x:f>
        <x:v>60</x:v>
      </x:c>
      <x:c r="G585" s="3" t="n">
        <x:v>55</x:v>
      </x:c>
      <x:c r="H585" s="3" t="str">
        <x:v>Inherited below-threshold family estimate</x:v>
      </x:c>
      <x:c r="I585" s="3" t="str">
        <x:v>https://github.com/openai/math/blob/main/preprints/Tracial-projection-methods-and-uniform-property-Gamma-September-23-2026/paper.pdf</x:v>
      </x:c>
      <x:c r="J585" s="3" t="str">
        <x:v>Assistant topic estimate from catalogue scope; not a proof audit or an official VibeMathed rating.</x:v>
      </x:c>
    </x:row>
    <x:row r="586" ht="15" customHeight="1">
      <x:c r="A586" s="7" t="str">
        <x:v>292</x:v>
      </x:c>
      <x:c r="B586" s="3" t="n">
        <x:v>1</x:v>
      </x:c>
      <x:c r="C586" s="3" t="str">
        <x:v>An explicit obstruction to nuclear norm-ultrapower embeddings</x:v>
      </x:c>
      <x:c r="D586" s="6" t="n">
        <x:v>50</x:v>
      </x:c>
      <x:c r="E586" s="3" t="n">
        <x:f>MAX(0,D586-5)</x:f>
        <x:v>45</x:v>
      </x:c>
      <x:c r="F586" s="3" t="n">
        <x:f>MIN(99,D586+5)</x:f>
        <x:v>55</x:v>
      </x:c>
      <x:c r="G586" s="3" t="n">
        <x:v>50</x:v>
      </x:c>
      <x:c r="H586" s="3" t="str">
        <x:v>Inherited below-threshold family estimate</x:v>
      </x:c>
      <x:c r="I586" s="3" t="str">
        <x:v>https://github.com/openai/math/blob/main/preprints/An-explicit-obstruction-to-nuclear-norm-ultrapower-embeddings-September-23-2026/paper.pdf</x:v>
      </x:c>
      <x:c r="J586" s="3" t="str">
        <x:v>Assistant topic estimate from catalogue scope; not a proof audit or an official VibeMathed rating.</x:v>
      </x:c>
    </x:row>
    <x:row r="587" ht="15" customHeight="1">
      <x:c r="A587" s="7" t="str">
        <x:v>293</x:v>
      </x:c>
      <x:c r="B587" s="3" t="n">
        <x:v>1</x:v>
      </x:c>
      <x:c r="C587" s="3" t="str">
        <x:v>Invariant-projection counterexamples for every irrational rotation</x:v>
      </x:c>
      <x:c r="D587" s="6" t="n">
        <x:v>60</x:v>
      </x:c>
      <x:c r="E587" s="3" t="n">
        <x:f>MAX(0,D587-5)</x:f>
        <x:v>55</x:v>
      </x:c>
      <x:c r="F587" s="3" t="n">
        <x:f>MIN(99,D587+5)</x:f>
        <x:v>65</x:v>
      </x:c>
      <x:c r="G587" s="3" t="n">
        <x:v>60</x:v>
      </x:c>
      <x:c r="H587" s="3" t="str">
        <x:v>Inherited below-threshold family estimate</x:v>
      </x:c>
      <x:c r="I587" s="3" t="str">
        <x:v>https://github.com/openai/math/blob/main/preprints/Invariant-projection-counterexamples-for-every-irrational-rotation-September-27-2026/paper.pdf</x:v>
      </x:c>
      <x:c r="J587" s="3" t="str">
        <x:v>Assistant topic estimate from catalogue scope; not a proof audit or an official VibeMathed rating.</x:v>
      </x:c>
    </x:row>
    <x:row r="588" ht="15" customHeight="1">
      <x:c r="A588" s="7" t="str">
        <x:v>293</x:v>
      </x:c>
      <x:c r="B588" s="3" t="n">
        <x:v>2</x:v>
      </x:c>
      <x:c r="C588" s="3" t="str">
        <x:v>Backward intertwiners and a transitive commutant</x:v>
      </x:c>
      <x:c r="D588" s="6" t="n">
        <x:v>60</x:v>
      </x:c>
      <x:c r="E588" s="3" t="n">
        <x:f>MAX(0,D588-5)</x:f>
        <x:v>55</x:v>
      </x:c>
      <x:c r="F588" s="3" t="n">
        <x:f>MIN(99,D588+5)</x:f>
        <x:v>65</x:v>
      </x:c>
      <x:c r="G588" s="3" t="n">
        <x:v>60</x:v>
      </x:c>
      <x:c r="H588" s="3" t="str">
        <x:v>Inherited below-threshold family estimate</x:v>
      </x:c>
      <x:c r="I588" s="3" t="str">
        <x:v>https://github.com/openai/math/blob/main/preprints/Backward-intertwiners-and-a-transitive-commutant-September-27-2026/paper.pdf</x:v>
      </x:c>
      <x:c r="J588" s="3" t="str">
        <x:v>Assistant topic estimate from catalogue scope; not a proof audit or an official VibeMathed rating.</x:v>
      </x:c>
    </x:row>
    <x:row r="589" ht="15" customHeight="1">
      <x:c r="A589" s="7" t="str">
        <x:v>294</x:v>
      </x:c>
      <x:c r="B589" s="3" t="n">
        <x:v>1</x:v>
      </x:c>
      <x:c r="C589" s="3" t="str">
        <x:v>A counterexample to Kaplansky's quasitrace conjecture and failure of tensor-product stable finiteness</x:v>
      </x:c>
      <x:c r="D589" s="6" t="n">
        <x:v>50</x:v>
      </x:c>
      <x:c r="E589" s="3" t="n">
        <x:f>MAX(0,D589-5)</x:f>
        <x:v>45</x:v>
      </x:c>
      <x:c r="F589" s="3" t="n">
        <x:f>MIN(99,D589+5)</x:f>
        <x:v>55</x:v>
      </x:c>
      <x:c r="G589" s="3" t="n">
        <x:v>50</x:v>
      </x:c>
      <x:c r="H589" s="3" t="str">
        <x:v>Inherited below-threshold family estimate</x:v>
      </x:c>
      <x:c r="I589" s="3" t="str">
        <x:v>https://github.com/openai/math/blob/main/preprints/A-counterexample-to-Kaplanskys-quasitrace-conjecture-September-23-2026/paper.pdf</x:v>
      </x:c>
      <x:c r="J589" s="3" t="str">
        <x:v>Assistant topic estimate from catalogue scope; not a proof audit or an official VibeMathed rating.</x:v>
      </x:c>
    </x:row>
    <x:row r="590" ht="15" customHeight="1">
      <x:c r="A590" s="7" t="str">
        <x:v>295</x:v>
      </x:c>
      <x:c r="B590" s="3" t="n">
        <x:v>1</x:v>
      </x:c>
      <x:c r="C590" s="3" t="str">
        <x:v>Vanishing of higher bounded Hochschild cohomology</x:v>
      </x:c>
      <x:c r="D590" s="6" t="n">
        <x:v>45</x:v>
      </x:c>
      <x:c r="E590" s="3" t="n">
        <x:f>MAX(0,D590-5)</x:f>
        <x:v>40</x:v>
      </x:c>
      <x:c r="F590" s="3" t="n">
        <x:f>MIN(99,D590+5)</x:f>
        <x:v>50</x:v>
      </x:c>
      <x:c r="G590" s="3" t="n">
        <x:v>45</x:v>
      </x:c>
      <x:c r="H590" s="3" t="str">
        <x:v>Inherited below-threshold family estimate</x:v>
      </x:c>
      <x:c r="I590" s="3" t="str">
        <x:v>https://github.com/openai/math/blob/main/preprints/Vanishing-of-higher-bounded-Hochschild-cohomology-September-23-2026/paper.pdf</x:v>
      </x:c>
      <x:c r="J590" s="3" t="str">
        <x:v>Assistant topic estimate from catalogue scope; not a proof audit or an official VibeMathed rating.</x:v>
      </x:c>
    </x:row>
    <x:row r="591" ht="15" customHeight="1">
      <x:c r="A591" s="7" t="str">
        <x:v>296</x:v>
      </x:c>
      <x:c r="B591" s="3" t="n">
        <x:v>1</x:v>
      </x:c>
      <x:c r="C591" s="3" t="str">
        <x:v>Relative generation and the generator problem for finite factors</x:v>
      </x:c>
      <x:c r="D591" s="6" t="n">
        <x:v>55</x:v>
      </x:c>
      <x:c r="E591" s="3" t="n">
        <x:f>MAX(0,D591-5)</x:f>
        <x:v>50</x:v>
      </x:c>
      <x:c r="F591" s="3" t="n">
        <x:f>MIN(99,D591+5)</x:f>
        <x:v>60</x:v>
      </x:c>
      <x:c r="G591" s="3" t="n">
        <x:v>55</x:v>
      </x:c>
      <x:c r="H591" s="3" t="str">
        <x:v>Inherited below-threshold family estimate</x:v>
      </x:c>
      <x:c r="I591" s="3" t="str">
        <x:v>https://github.com/openai/math/blob/main/preprints/Relative-generation-and-the-generator-problem-for-finite-factors-September-23-2026/paper.pdf</x:v>
      </x:c>
      <x:c r="J591" s="3" t="str">
        <x:v>Assistant topic estimate from catalogue scope; not a proof audit or an official VibeMathed rating.</x:v>
      </x:c>
    </x:row>
    <x:row r="592" ht="15" customHeight="1">
      <x:c r="A592" s="7" t="str">
        <x:v>297</x:v>
      </x:c>
      <x:c r="B592" s="3" t="n">
        <x:v>1</x:v>
      </x:c>
      <x:c r="C592" s="3" t="str">
        <x:v>A counterexample to Naimark's problem in ZFC</x:v>
      </x:c>
      <x:c r="D592" s="6" t="n">
        <x:v>40</x:v>
      </x:c>
      <x:c r="E592" s="3" t="n">
        <x:f>MAX(0,D592-5)</x:f>
        <x:v>35</x:v>
      </x:c>
      <x:c r="F592" s="3" t="n">
        <x:f>MIN(99,D592+5)</x:f>
        <x:v>45</x:v>
      </x:c>
      <x:c r="G592" s="3" t="n">
        <x:v>40</x:v>
      </x:c>
      <x:c r="H592" s="3" t="str">
        <x:v>Inherited below-threshold family estimate</x:v>
      </x:c>
      <x:c r="I592" s="3" t="str">
        <x:v>https://github.com/openai/math/blob/main/preprints/A-counterexample-to-Naimarks-problem-in-ZFC-September-24-2026/naimark-counterexample-zfc.pdf</x:v>
      </x:c>
      <x:c r="J592" s="3" t="str">
        <x:v>Assistant topic estimate from catalogue scope; not a proof audit or an official VibeMathed rating.</x:v>
      </x:c>
    </x:row>
    <x:row r="593" ht="15" customHeight="1">
      <x:c r="A593" s="7" t="str">
        <x:v>298</x:v>
      </x:c>
      <x:c r="B593" s="3" t="n">
        <x:v>1</x:v>
      </x:c>
      <x:c r="C593" s="3" t="str">
        <x:v>A finite-entropy separation of microstates and nonmicrostates free entropy</x:v>
      </x:c>
      <x:c r="D593" s="6" t="n">
        <x:v>45</x:v>
      </x:c>
      <x:c r="E593" s="3" t="n">
        <x:f>MAX(0,D593-5)</x:f>
        <x:v>40</x:v>
      </x:c>
      <x:c r="F593" s="3" t="n">
        <x:f>MIN(99,D593+5)</x:f>
        <x:v>50</x:v>
      </x:c>
      <x:c r="G593" s="3" t="n">
        <x:v>45</x:v>
      </x:c>
      <x:c r="H593" s="3" t="str">
        <x:v>Inherited below-threshold family estimate</x:v>
      </x:c>
      <x:c r="I593" s="3" t="str">
        <x:v>https://github.com/openai/math/blob/main/preprints/A-finite-entropy-separation-of-microstates-and-nonmicrostates-free-entropy-September-25-2026/paper.pdf</x:v>
      </x:c>
      <x:c r="J593" s="3" t="str">
        <x:v>Assistant topic estimate from catalogue scope; not a proof audit or an official VibeMathed rating.</x:v>
      </x:c>
    </x:row>
    <x:row r="594" ht="15" customHeight="1">
      <x:c r="A594" s="7" t="str">
        <x:v>299</x:v>
      </x:c>
      <x:c r="B594" s="3" t="n">
        <x:v>1</x:v>
      </x:c>
      <x:c r="C594" s="3" t="str">
        <x:v>The Kirchberg–Rørdam character criterion</x:v>
      </x:c>
      <x:c r="D594" s="6" t="n">
        <x:v>40</x:v>
      </x:c>
      <x:c r="E594" s="3" t="n">
        <x:f>MAX(0,D594-5)</x:f>
        <x:v>35</x:v>
      </x:c>
      <x:c r="F594" s="3" t="n">
        <x:f>MIN(99,D594+5)</x:f>
        <x:v>45</x:v>
      </x:c>
      <x:c r="G594" s="3" t="n">
        <x:v>40</x:v>
      </x:c>
      <x:c r="H594" s="3" t="str">
        <x:v>Inherited below-threshold family estimate</x:v>
      </x:c>
      <x:c r="I594" s="3" t="str">
        <x:v>https://github.com/openai/math/blob/main/preprints/The-Kirchberg-Rordam-character-criterion-September-25-2026/paper.pdf</x:v>
      </x:c>
      <x:c r="J594" s="3" t="str">
        <x:v>Assistant topic estimate from catalogue scope; not a proof audit or an official VibeMathed rating.</x:v>
      </x:c>
    </x:row>
    <x:row r="595" ht="15" customHeight="1">
      <x:c r="A595" s="7" t="str">
        <x:v>300</x:v>
      </x:c>
      <x:c r="B595" s="3" t="n">
        <x:v>1</x:v>
      </x:c>
      <x:c r="C595" s="3" t="str">
        <x:v>Approximation Paving over Arbitrary Maximal Abelian Subalgebras</x:v>
      </x:c>
      <x:c r="D595" s="6" t="n">
        <x:v>35</x:v>
      </x:c>
      <x:c r="E595" s="3" t="n">
        <x:f>MAX(0,D595-5)</x:f>
        <x:v>30</x:v>
      </x:c>
      <x:c r="F595" s="3" t="n">
        <x:f>MIN(99,D595+5)</x:f>
        <x:v>40</x:v>
      </x:c>
      <x:c r="G595" s="3" t="n">
        <x:v>35</x:v>
      </x:c>
      <x:c r="H595" s="3" t="str">
        <x:v>Inherited below-threshold family estimate</x:v>
      </x:c>
      <x:c r="I595" s="3" t="str">
        <x:v>https://github.com/openai/math/blob/main/preprints/Approximation-Paving-over-Arbitrary-Maximal-Abelian-Subalgebras-September-25-2026/Approximation-Paving-over-Arbitrary-Maximal-Abelian-Subalgebras-September-25-2026.pdf</x:v>
      </x:c>
      <x:c r="J595" s="3" t="str">
        <x:v>Assistant topic estimate from catalogue scope; not a proof audit or an official VibeMathed rating.</x:v>
      </x:c>
    </x:row>
    <x:row r="596" ht="15" customHeight="1">
      <x:c r="A596" s="7" t="str">
        <x:v>300</x:v>
      </x:c>
      <x:c r="B596" s="3" t="n">
        <x:v>2</x:v>
      </x:c>
      <x:c r="C596" s="3" t="str">
        <x:v>Quadratic Strong-Operator Paving over Arbitrary Maximal Abelian Subalgebras</x:v>
      </x:c>
      <x:c r="D596" s="6" t="n">
        <x:v>35</x:v>
      </x:c>
      <x:c r="E596" s="3" t="n">
        <x:f>MAX(0,D596-5)</x:f>
        <x:v>30</x:v>
      </x:c>
      <x:c r="F596" s="3" t="n">
        <x:f>MIN(99,D596+5)</x:f>
        <x:v>40</x:v>
      </x:c>
      <x:c r="G596" s="3" t="n">
        <x:v>35</x:v>
      </x:c>
      <x:c r="H596" s="3" t="str">
        <x:v>Inherited below-threshold family estimate</x:v>
      </x:c>
      <x:c r="I596" s="3" t="str">
        <x:v>https://github.com/openai/math/blob/main/preprints/Quadratic-Strong-Operator-Paving-over-Arbitrary-Maximal-Abelian-Subalgebras-September-25-2026/Quadratic-Strong-Operator-Paving-over-Arbitrary-Maximal-Abelian-Subalgebras-September-25-2026.pdf</x:v>
      </x:c>
      <x:c r="J596" s="3" t="str">
        <x:v>Assistant topic estimate from catalogue scope; not a proof audit or an official VibeMathed rating.</x:v>
      </x:c>
    </x:row>
    <x:row r="597" ht="15" customHeight="1">
      <x:c r="A597" s="7" t="str">
        <x:v>301</x:v>
      </x:c>
      <x:c r="B597" s="3" t="n">
        <x:v>1</x:v>
      </x:c>
      <x:c r="C597" s="3" t="str">
        <x:v>The trace cone classifies Razak–Jacelon stabilizations</x:v>
      </x:c>
      <x:c r="D597" s="6" t="n">
        <x:v>35</x:v>
      </x:c>
      <x:c r="E597" s="3" t="n">
        <x:f>MAX(0,D597-5)</x:f>
        <x:v>30</x:v>
      </x:c>
      <x:c r="F597" s="3" t="n">
        <x:f>MIN(99,D597+5)</x:f>
        <x:v>40</x:v>
      </x:c>
      <x:c r="G597" s="3" t="n">
        <x:v>35</x:v>
      </x:c>
      <x:c r="H597" s="3" t="str">
        <x:v>Inherited below-threshold family estimate</x:v>
      </x:c>
      <x:c r="I597" s="3" t="str">
        <x:v>https://github.com/openai/math/blob/main/preprints/The-trace-cone-classifies-Razak-Jacelon-stabilizations-September-25-2026/The-trace-cone-classifies-Razak-Jacelon-stabilizations-September-25-2026.pdf</x:v>
      </x:c>
      <x:c r="J597" s="3" t="str">
        <x:v>Assistant topic estimate from catalogue scope; not a proof audit or an official VibeMathed rating.</x:v>
      </x:c>
    </x:row>
    <x:row r="598" ht="15" customHeight="1">
      <x:c r="A598" s="7" t="str">
        <x:v>302</x:v>
      </x:c>
      <x:c r="B598" s="3" t="n">
        <x:v>1</x:v>
      </x:c>
      <x:c r="C598" s="3" t="str">
        <x:v>Filtered products and boundary-preserving compression in complex cobordism</x:v>
      </x:c>
      <x:c r="D598" s="6" t="n">
        <x:v>45</x:v>
      </x:c>
      <x:c r="E598" s="3" t="n">
        <x:f>MAX(0,D598-5)</x:f>
        <x:v>40</x:v>
      </x:c>
      <x:c r="F598" s="3" t="n">
        <x:f>MIN(99,D598+5)</x:f>
        <x:v>50</x:v>
      </x:c>
      <x:c r="G598" s="3" t="n">
        <x:v>45</x:v>
      </x:c>
      <x:c r="H598" s="3" t="str">
        <x:v>Inherited below-threshold family estimate</x:v>
      </x:c>
      <x:c r="I598" s="3" t="str">
        <x:v>https://github.com/openai/math/blob/main/preprints/Filtered-products-and-boundary-preserving-compression-in-complex-cobordism-September-25-2026/paper.pdf</x:v>
      </x:c>
      <x:c r="J598" s="3" t="str">
        <x:v>Assistant topic estimate from catalogue scope; not a proof audit or an official VibeMathed rating.</x:v>
      </x:c>
    </x:row>
    <x:row r="599" ht="15" customHeight="1">
      <x:c r="A599" s="7" t="str">
        <x:v>302</x:v>
      </x:c>
      <x:c r="B599" s="3" t="n">
        <x:v>2</x:v>
      </x:c>
      <x:c r="C599" s="3" t="str">
        <x:v>Radius of comparison equals half the mean dimension</x:v>
      </x:c>
      <x:c r="D599" s="6" t="n">
        <x:v>45</x:v>
      </x:c>
      <x:c r="E599" s="3" t="n">
        <x:f>MAX(0,D599-5)</x:f>
        <x:v>40</x:v>
      </x:c>
      <x:c r="F599" s="3" t="n">
        <x:f>MIN(99,D599+5)</x:f>
        <x:v>50</x:v>
      </x:c>
      <x:c r="G599" s="3" t="n">
        <x:v>45</x:v>
      </x:c>
      <x:c r="H599" s="3" t="str">
        <x:v>Inherited below-threshold family estimate</x:v>
      </x:c>
      <x:c r="I599" s="3" t="str">
        <x:v>https://github.com/openai/math/blob/main/preprints/Radius-of-comparison-equals-half-the-mean-dimension-September-25-2026/paper.pdf</x:v>
      </x:c>
      <x:c r="J599" s="3" t="str">
        <x:v>Assistant topic estimate from catalogue scope; not a proof audit or an official VibeMathed rating.</x:v>
      </x:c>
    </x:row>
    <x:row r="600" ht="15" customHeight="1">
      <x:c r="A600" s="7" t="str">
        <x:v>303</x:v>
      </x:c>
      <x:c r="B600" s="3" t="n">
        <x:v>1</x:v>
      </x:c>
      <x:c r="C600" s="3" t="str">
        <x:v>Weak pure infiniteness and O-infinity absorption</x:v>
      </x:c>
      <x:c r="D600" s="6" t="n">
        <x:v>40</x:v>
      </x:c>
      <x:c r="E600" s="3" t="n">
        <x:f>MAX(0,D600-5)</x:f>
        <x:v>35</x:v>
      </x:c>
      <x:c r="F600" s="3" t="n">
        <x:f>MIN(99,D600+5)</x:f>
        <x:v>45</x:v>
      </x:c>
      <x:c r="G600" s="3" t="n">
        <x:v>40</x:v>
      </x:c>
      <x:c r="H600" s="3" t="str">
        <x:v>Inherited below-threshold family estimate</x:v>
      </x:c>
      <x:c r="I600" s="3" t="str">
        <x:v>https://github.com/openai/math/blob/main/preprints/Weak-pure-infiniteness-and-O-infinity-absorption-September-25-2026/paper.pdf</x:v>
      </x:c>
      <x:c r="J600" s="3" t="str">
        <x:v>Assistant topic estimate from catalogue scope; not a proof audit or an official VibeMathed rating.</x:v>
      </x:c>
    </x:row>
    <x:row r="601" ht="15" customHeight="1">
      <x:c r="A601" s="7" t="str">
        <x:v>304</x:v>
      </x:c>
      <x:c r="B601" s="3" t="n">
        <x:v>1</x:v>
      </x:c>
      <x:c r="C601" s="3" t="str">
        <x:v>The Hilbert–Smith conjecture in every finite dimension</x:v>
      </x:c>
      <x:c r="D601" s="6" t="n">
        <x:v>65</x:v>
      </x:c>
      <x:c r="E601" s="3" t="n">
        <x:f>MAX(0,D601-5)</x:f>
        <x:v>60</x:v>
      </x:c>
      <x:c r="F601" s="3" t="n">
        <x:f>MIN(99,D601+5)</x:f>
        <x:v>70</x:v>
      </x:c>
      <x:c r="G601" s="3" t="n">
        <x:v>65</x:v>
      </x:c>
      <x:c r="H601" s="3" t="str">
        <x:v>Separate manuscript scope screening</x:v>
      </x:c>
      <x:c r="I601" s="3" t="str">
        <x:v>https://github.com/openai/math/blob/main/preprints/The-Hilbert-Smith-conjecture-in-every-finite-dimension-September-23-2026/paper.pdf</x:v>
      </x:c>
      <x:c r="J601" s="3" t="str">
        <x:v>Assistant topic estimate from catalogue scope; not a proof audit or an official VibeMathed rating.</x:v>
      </x:c>
    </x:row>
    <x:row r="602" ht="15" customHeight="1">
      <x:c r="A602" s="7" t="str">
        <x:v>305</x:v>
      </x:c>
      <x:c r="B602" s="3" t="n">
        <x:v>1</x:v>
      </x:c>
      <x:c r="C602" s="3" t="str">
        <x:v>A boundary-only obstruction to four-dimensional disk embedding</x:v>
      </x:c>
      <x:c r="D602" s="6" t="n">
        <x:v>65</x:v>
      </x:c>
      <x:c r="E602" s="3" t="n">
        <x:f>MAX(0,D602-5)</x:f>
        <x:v>60</x:v>
      </x:c>
      <x:c r="F602" s="3" t="n">
        <x:f>MIN(99,D602+5)</x:f>
        <x:v>70</x:v>
      </x:c>
      <x:c r="G602" s="3" t="n">
        <x:v>65</x:v>
      </x:c>
      <x:c r="H602" s="3" t="str">
        <x:v>Separate manuscript scope screening</x:v>
      </x:c>
      <x:c r="I602" s="3" t="str">
        <x:v>https://github.com/openai/math/blob/main/preprints/A-boundary-only-obstruction-to-four-dimensional-disk-embedding-September-24-2026/paper.pdf</x:v>
      </x:c>
      <x:c r="J602" s="3" t="str">
        <x:v>Assistant topic estimate from catalogue scope; not a proof audit or an official VibeMathed rating.</x:v>
      </x:c>
    </x:row>
    <x:row r="603" ht="15" customHeight="1">
      <x:c r="A603" s="7" t="str">
        <x:v>305</x:v>
      </x:c>
      <x:c r="B603" s="3" t="n">
        <x:v>2</x:v>
      </x:c>
      <x:c r="C603" s="3" t="str">
        <x:v>A marked tensor obstruction to four-dimensional disk embedding</x:v>
      </x:c>
      <x:c r="D603" s="6" t="n">
        <x:v>55</x:v>
      </x:c>
      <x:c r="E603" s="3" t="n">
        <x:f>MAX(0,D603-5)</x:f>
        <x:v>50</x:v>
      </x:c>
      <x:c r="F603" s="3" t="n">
        <x:f>MIN(99,D603+5)</x:f>
        <x:v>60</x:v>
      </x:c>
      <x:c r="G603" s="3" t="n">
        <x:v>65</x:v>
      </x:c>
      <x:c r="H603" s="3" t="str">
        <x:v>Separate manuscript scope screening</x:v>
      </x:c>
      <x:c r="I603" s="3" t="str">
        <x:v>https://github.com/openai/math/blob/main/preprints/A-marked-tensor-obstruction-to-four-dimensional-disk-embedding-September-24-2026/paper.pdf</x:v>
      </x:c>
      <x:c r="J603" s="3" t="str">
        <x:v>Assistant topic estimate from catalogue scope; not a proof audit or an official VibeMathed rating.</x:v>
      </x:c>
    </x:row>
    <x:row r="604" ht="15" customHeight="1">
      <x:c r="A604" s="7" t="str">
        <x:v>305</x:v>
      </x:c>
      <x:c r="B604" s="3" t="n">
        <x:v>3</x:v>
      </x:c>
      <x:c r="C604" s="3" t="str">
        <x:v>A PD4 group without an aspherical manifold model</x:v>
      </x:c>
      <x:c r="D604" s="6" t="n">
        <x:v>55</x:v>
      </x:c>
      <x:c r="E604" s="3" t="n">
        <x:f>MAX(0,D604-5)</x:f>
        <x:v>50</x:v>
      </x:c>
      <x:c r="F604" s="3" t="n">
        <x:f>MIN(99,D604+5)</x:f>
        <x:v>60</x:v>
      </x:c>
      <x:c r="G604" s="3" t="n">
        <x:v>65</x:v>
      </x:c>
      <x:c r="H604" s="3" t="str">
        <x:v>Separate manuscript scope screening</x:v>
      </x:c>
      <x:c r="I604" s="3" t="str">
        <x:v>https://github.com/openai/math/blob/main/preprints/A-PD4-group-without-an-aspherical-manifold-model-September-24-2026/paper.pdf</x:v>
      </x:c>
      <x:c r="J604" s="3" t="str">
        <x:v>Assistant topic estimate from catalogue scope; not a proof audit or an official VibeMathed rating.</x:v>
      </x:c>
    </x:row>
    <x:row r="605" ht="15" customHeight="1">
      <x:c r="A605" s="7" t="str">
        <x:v>306</x:v>
      </x:c>
      <x:c r="B605" s="3" t="n">
        <x:v>1</x:v>
      </x:c>
      <x:c r="C605" s="3" t="str">
        <x:v>Purely cosmetic surgery on knots in the three-sphere</x:v>
      </x:c>
      <x:c r="D605" s="6" t="n">
        <x:v>50</x:v>
      </x:c>
      <x:c r="E605" s="3" t="n">
        <x:f>MAX(0,D605-5)</x:f>
        <x:v>45</x:v>
      </x:c>
      <x:c r="F605" s="3" t="n">
        <x:f>MIN(99,D605+5)</x:f>
        <x:v>55</x:v>
      </x:c>
      <x:c r="G605" s="3" t="n">
        <x:v>50</x:v>
      </x:c>
      <x:c r="H605" s="3" t="str">
        <x:v>Inherited below-threshold family estimate</x:v>
      </x:c>
      <x:c r="I605" s="3" t="str">
        <x:v>https://github.com/openai/math/blob/main/preprints/Purely-Cosmetic-Surgery-on-Knots-in-the-Three-Sphere-September-23-2026/paper.pdf</x:v>
      </x:c>
      <x:c r="J605" s="3" t="str">
        <x:v>Assistant topic estimate from catalogue scope; not a proof audit or an official VibeMathed rating.</x:v>
      </x:c>
    </x:row>
    <x:row r="606" ht="15" customHeight="1">
      <x:c r="A606" s="7" t="str">
        <x:v>307</x:v>
      </x:c>
      <x:c r="B606" s="3" t="n">
        <x:v>1</x:v>
      </x:c>
      <x:c r="C606" s="3" t="str">
        <x:v>Failure of rational injectivity for maximal coarse assembly</x:v>
      </x:c>
      <x:c r="D606" s="6" t="n">
        <x:v>55</x:v>
      </x:c>
      <x:c r="E606" s="3" t="n">
        <x:f>MAX(0,D606-5)</x:f>
        <x:v>50</x:v>
      </x:c>
      <x:c r="F606" s="3" t="n">
        <x:f>MIN(99,D606+5)</x:f>
        <x:v>60</x:v>
      </x:c>
      <x:c r="G606" s="3" t="n">
        <x:v>55</x:v>
      </x:c>
      <x:c r="H606" s="3" t="str">
        <x:v>Inherited below-threshold family estimate</x:v>
      </x:c>
      <x:c r="I606" s="3" t="str">
        <x:v>https://github.com/openai/math/blob/main/preprints/Failure-of-rational-injectivity-for-maximal-coarse-assembly-October-5-2026/paper.pdf</x:v>
      </x:c>
      <x:c r="J606" s="3" t="str">
        <x:v>Assistant topic estimate from catalogue scope; not a proof audit or an official VibeMathed rating.</x:v>
      </x:c>
    </x:row>
    <x:row r="607" ht="15" customHeight="1">
      <x:c r="A607" s="7" t="str">
        <x:v>307</x:v>
      </x:c>
      <x:c r="B607" s="3" t="n">
        <x:v>2</x:v>
      </x:c>
      <x:c r="C607" s="3" t="str">
        <x:v>A counterexample to the coarse Novikov conjecture</x:v>
      </x:c>
      <x:c r="D607" s="6" t="n">
        <x:v>55</x:v>
      </x:c>
      <x:c r="E607" s="3" t="n">
        <x:f>MAX(0,D607-5)</x:f>
        <x:v>50</x:v>
      </x:c>
      <x:c r="F607" s="3" t="n">
        <x:f>MIN(99,D607+5)</x:f>
        <x:v>60</x:v>
      </x:c>
      <x:c r="G607" s="3" t="n">
        <x:v>55</x:v>
      </x:c>
      <x:c r="H607" s="3" t="str">
        <x:v>Inherited below-threshold family estimate</x:v>
      </x:c>
      <x:c r="I607" s="3" t="str">
        <x:v>https://github.com/openai/math/blob/main/preprints/A-counterexample-to-the-coarse-Novikov-conjecture-September-23-2026/paper.pdf</x:v>
      </x:c>
      <x:c r="J607" s="3" t="str">
        <x:v>Assistant topic estimate from catalogue scope; not a proof audit or an official VibeMathed rating.</x:v>
      </x:c>
    </x:row>
    <x:row r="608" ht="15" customHeight="1">
      <x:c r="A608" s="7" t="str">
        <x:v>308</x:v>
      </x:c>
      <x:c r="B608" s="3" t="n">
        <x:v>1</x:v>
      </x:c>
      <x:c r="C608" s="3" t="str">
        <x:v>Finite Smith–Toda Complexes at Varying Primes</x:v>
      </x:c>
      <x:c r="D608" s="6" t="n">
        <x:v>40</x:v>
      </x:c>
      <x:c r="E608" s="3" t="n">
        <x:f>MAX(0,D608-5)</x:f>
        <x:v>35</x:v>
      </x:c>
      <x:c r="F608" s="3" t="n">
        <x:f>MIN(99,D608+5)</x:f>
        <x:v>45</x:v>
      </x:c>
      <x:c r="G608" s="3" t="n">
        <x:v>40</x:v>
      </x:c>
      <x:c r="H608" s="3" t="str">
        <x:v>Inherited below-threshold family estimate</x:v>
      </x:c>
      <x:c r="I608" s="3" t="str">
        <x:v>https://github.com/openai/math/blob/main/preprints/Finite-Smith-Toda-Complexes-at-Varying-Primes-September-23-2026/paper.pdf</x:v>
      </x:c>
      <x:c r="J608" s="3" t="str">
        <x:v>Assistant topic estimate from catalogue scope; not a proof audit or an official VibeMathed rating.</x:v>
      </x:c>
    </x:row>
    <x:row r="609" ht="15" customHeight="1">
      <x:c r="A609" s="7" t="str">
        <x:v>308</x:v>
      </x:c>
      <x:c r="B609" s="3" t="n">
        <x:v>2</x:v>
      </x:c>
      <x:c r="C609" s="3" t="str">
        <x:v>A finite Smith–Toda complex V(4) at the prime 1009</x:v>
      </x:c>
      <x:c r="D609" s="6" t="n">
        <x:v>40</x:v>
      </x:c>
      <x:c r="E609" s="3" t="n">
        <x:f>MAX(0,D609-5)</x:f>
        <x:v>35</x:v>
      </x:c>
      <x:c r="F609" s="3" t="n">
        <x:f>MIN(99,D609+5)</x:f>
        <x:v>45</x:v>
      </x:c>
      <x:c r="G609" s="3" t="n">
        <x:v>40</x:v>
      </x:c>
      <x:c r="H609" s="3" t="str">
        <x:v>Inherited below-threshold family estimate</x:v>
      </x:c>
      <x:c r="I609" s="3" t="str">
        <x:v>https://github.com/openai/math/blob/main/preprints/A-finite-Smith-Toda-complex-V4-at-the-prime-1009-September-23-2026/paper.pdf</x:v>
      </x:c>
      <x:c r="J609" s="3" t="str">
        <x:v>Assistant topic estimate from catalogue scope; not a proof audit or an official VibeMathed rating.</x:v>
      </x:c>
    </x:row>
    <x:row r="610" ht="15" customHeight="1">
      <x:c r="A610" s="7" t="str">
        <x:v>309</x:v>
      </x:c>
      <x:c r="B610" s="3" t="n">
        <x:v>1</x:v>
      </x:c>
      <x:c r="C610" s="3" t="str">
        <x:v>The Kervaire invariant problem at the prime three</x:v>
      </x:c>
      <x:c r="D610" s="6" t="n">
        <x:v>50</x:v>
      </x:c>
      <x:c r="E610" s="3" t="n">
        <x:f>MAX(0,D610-5)</x:f>
        <x:v>45</x:v>
      </x:c>
      <x:c r="F610" s="3" t="n">
        <x:f>MIN(99,D610+5)</x:f>
        <x:v>55</x:v>
      </x:c>
      <x:c r="G610" s="3" t="n">
        <x:v>50</x:v>
      </x:c>
      <x:c r="H610" s="3" t="str">
        <x:v>Inherited below-threshold family estimate</x:v>
      </x:c>
      <x:c r="I610" s="3" t="str">
        <x:v>https://github.com/openai/math/blob/main/preprints/The-Kervaire-Invariant-Problem-at-the-Prime-Three-September-24-2026/paper.pdf</x:v>
      </x:c>
      <x:c r="J610" s="3" t="str">
        <x:v>Assistant topic estimate from catalogue scope; not a proof audit or an official VibeMathed rating.</x:v>
      </x:c>
    </x:row>
    <x:row r="611" ht="15" customHeight="1">
      <x:c r="A611" s="7" t="str">
        <x:v>310</x:v>
      </x:c>
      <x:c r="B611" s="3" t="n">
        <x:v>1</x:v>
      </x:c>
      <x:c r="C611" s="3" t="str">
        <x:v>Rational homology and Quillen's conjecture</x:v>
      </x:c>
      <x:c r="D611" s="6" t="n">
        <x:v>45</x:v>
      </x:c>
      <x:c r="E611" s="3" t="n">
        <x:f>MAX(0,D611-5)</x:f>
        <x:v>40</x:v>
      </x:c>
      <x:c r="F611" s="3" t="n">
        <x:f>MIN(99,D611+5)</x:f>
        <x:v>50</x:v>
      </x:c>
      <x:c r="G611" s="3" t="n">
        <x:v>45</x:v>
      </x:c>
      <x:c r="H611" s="3" t="str">
        <x:v>Inherited below-threshold family estimate</x:v>
      </x:c>
      <x:c r="I611" s="3" t="str">
        <x:v>https://github.com/openai/math/blob/main/preprints/Rational-homology-and-Quillens-conjecture-September-24-2026/paper.pdf</x:v>
      </x:c>
      <x:c r="J611" s="3" t="str">
        <x:v>Assistant topic estimate from catalogue scope; not a proof audit or an official VibeMathed rating.</x:v>
      </x:c>
    </x:row>
    <x:row r="612" ht="15" customHeight="1">
      <x:c r="A612" s="7" t="str">
        <x:v>311</x:v>
      </x:c>
      <x:c r="B612" s="3" t="n">
        <x:v>1</x:v>
      </x:c>
      <x:c r="C612" s="3" t="str">
        <x:v>Stabilizer orbits and thick tensor ideals of dualizable K(n)-local spectra</x:v>
      </x:c>
      <x:c r="D612" s="6" t="n">
        <x:v>45</x:v>
      </x:c>
      <x:c r="E612" s="3" t="n">
        <x:f>MAX(0,D612-5)</x:f>
        <x:v>40</x:v>
      </x:c>
      <x:c r="F612" s="3" t="n">
        <x:f>MIN(99,D612+5)</x:f>
        <x:v>50</x:v>
      </x:c>
      <x:c r="G612" s="3" t="n">
        <x:v>45</x:v>
      </x:c>
      <x:c r="H612" s="3" t="str">
        <x:v>Inherited below-threshold family estimate</x:v>
      </x:c>
      <x:c r="I612" s="3" t="str">
        <x:v>https://github.com/openai/math/blob/main/preprints/Stabilizer-Orbits-and-Thick-Tensor-Ideals-of-Dualizable-Kn-Local-Spectra-September-24-2026/paper.pdf</x:v>
      </x:c>
      <x:c r="J612" s="3" t="str">
        <x:v>Assistant topic estimate from catalogue scope; not a proof audit or an official VibeMathed rating.</x:v>
      </x:c>
    </x:row>
    <x:row r="613" ht="15" customHeight="1">
      <x:c r="A613" s="7" t="str">
        <x:v>312</x:v>
      </x:c>
      <x:c r="B613" s="3" t="n">
        <x:v>1</x:v>
      </x:c>
      <x:c r="C613" s="3" t="str">
        <x:v>The Grothendieck homotopy hypothesis via elementary expansions</x:v>
      </x:c>
      <x:c r="D613" s="6" t="n">
        <x:v>55</x:v>
      </x:c>
      <x:c r="E613" s="3" t="n">
        <x:f>MAX(0,D613-5)</x:f>
        <x:v>50</x:v>
      </x:c>
      <x:c r="F613" s="3" t="n">
        <x:f>MIN(99,D613+5)</x:f>
        <x:v>60</x:v>
      </x:c>
      <x:c r="G613" s="3" t="n">
        <x:v>55</x:v>
      </x:c>
      <x:c r="H613" s="3" t="str">
        <x:v>Inherited below-threshold family estimate</x:v>
      </x:c>
      <x:c r="I613" s="3" t="str">
        <x:v>https://github.com/openai/math/blob/main/preprints/The-Grothendieck-homotopy-hypothesis-via-elementary-expansions-September-24-2026/paper.pdf</x:v>
      </x:c>
      <x:c r="J613" s="3" t="str">
        <x:v>Assistant topic estimate from catalogue scope; not a proof audit or an official VibeMathed rating.</x:v>
      </x:c>
    </x:row>
    <x:row r="614" ht="15" customHeight="1">
      <x:c r="A614" s="7" t="str">
        <x:v>313</x:v>
      </x:c>
      <x:c r="B614" s="3" t="n">
        <x:v>1</x:v>
      </x:c>
      <x:c r="C614" s="3" t="str">
        <x:v>Finite generation for the K(n)-local sphere</x:v>
      </x:c>
      <x:c r="D614" s="6" t="n">
        <x:v>45</x:v>
      </x:c>
      <x:c r="E614" s="3" t="n">
        <x:f>MAX(0,D614-5)</x:f>
        <x:v>40</x:v>
      </x:c>
      <x:c r="F614" s="3" t="n">
        <x:f>MIN(99,D614+5)</x:f>
        <x:v>50</x:v>
      </x:c>
      <x:c r="G614" s="3" t="n">
        <x:v>45</x:v>
      </x:c>
      <x:c r="H614" s="3" t="str">
        <x:v>Inherited below-threshold family estimate</x:v>
      </x:c>
      <x:c r="I614" s="3" t="str">
        <x:v>https://github.com/openai/math/blob/main/preprints/Finite-generation-for-the-Kn-local-sphere-September-24-2026/Finite-generation-for-the-Kn-local-sphere-September-24-2026.pdf</x:v>
      </x:c>
      <x:c r="J614" s="3" t="str">
        <x:v>Assistant topic estimate from catalogue scope; not a proof audit or an official VibeMathed rating.</x:v>
      </x:c>
    </x:row>
    <x:row r="615" ht="15" customHeight="1">
      <x:c r="A615" s="7" t="str">
        <x:v>314</x:v>
      </x:c>
      <x:c r="B615" s="3" t="n">
        <x:v>1</x:v>
      </x:c>
      <x:c r="C615" s="3" t="str">
        <x:v>Cyclic length and chromatic fixed-point loss</x:v>
      </x:c>
      <x:c r="D615" s="6" t="n">
        <x:v>35</x:v>
      </x:c>
      <x:c r="E615" s="3" t="n">
        <x:f>MAX(0,D615-5)</x:f>
        <x:v>30</x:v>
      </x:c>
      <x:c r="F615" s="3" t="n">
        <x:f>MIN(99,D615+5)</x:f>
        <x:v>40</x:v>
      </x:c>
      <x:c r="G615" s="3" t="n">
        <x:v>35</x:v>
      </x:c>
      <x:c r="H615" s="3" t="str">
        <x:v>Inherited below-threshold family estimate</x:v>
      </x:c>
      <x:c r="I615" s="3" t="str">
        <x:v>https://github.com/openai/math/blob/main/preprints/Cyclic-Length-and-Chromatic-Fixed-Point-Loss-September-24-2026/Cyclic-Length-and-Chromatic-Fixed-Point-Loss-September-24-2026.pdf</x:v>
      </x:c>
      <x:c r="J615" s="3" t="str">
        <x:v>Assistant topic estimate from catalogue scope; not a proof audit or an official VibeMathed rating.</x:v>
      </x:c>
    </x:row>
    <x:row r="616" ht="15" customHeight="1">
      <x:c r="A616" s="7" t="str">
        <x:v>315</x:v>
      </x:c>
      <x:c r="B616" s="3" t="n">
        <x:v>1</x:v>
      </x:c>
      <x:c r="C616" s="3" t="str">
        <x:v>The Singer conjecture in dimension four</x:v>
      </x:c>
      <x:c r="D616" s="6" t="n">
        <x:v>50</x:v>
      </x:c>
      <x:c r="E616" s="3" t="n">
        <x:f>MAX(0,D616-5)</x:f>
        <x:v>45</x:v>
      </x:c>
      <x:c r="F616" s="3" t="n">
        <x:f>MIN(99,D616+5)</x:f>
        <x:v>55</x:v>
      </x:c>
      <x:c r="G616" s="3" t="n">
        <x:v>50</x:v>
      </x:c>
      <x:c r="H616" s="3" t="str">
        <x:v>Inherited below-threshold family estimate</x:v>
      </x:c>
      <x:c r="I616" s="3" t="str">
        <x:v>https://github.com/openai/math/blob/main/preprints/The-Singer-conjecture-in-dimension-four-September-25-2026/paper.pdf</x:v>
      </x:c>
      <x:c r="J616" s="3" t="str">
        <x:v>Assistant topic estimate from catalogue scope; not a proof audit or an official VibeMathed rating.</x:v>
      </x:c>
    </x:row>
    <x:row r="617" ht="15" customHeight="1">
      <x:c r="A617" s="7" t="str">
        <x:v>316</x:v>
      </x:c>
      <x:c r="B617" s="3" t="n">
        <x:v>1</x:v>
      </x:c>
      <x:c r="C617" s="3" t="str">
        <x:v>The Stable Hurewicz Image of the Sphere at Two</x:v>
      </x:c>
      <x:c r="D617" s="6" t="n">
        <x:v>50</x:v>
      </x:c>
      <x:c r="E617" s="3" t="n">
        <x:f>MAX(0,D617-5)</x:f>
        <x:v>45</x:v>
      </x:c>
      <x:c r="F617" s="3" t="n">
        <x:f>MIN(99,D617+5)</x:f>
        <x:v>55</x:v>
      </x:c>
      <x:c r="G617" s="3" t="n">
        <x:v>50</x:v>
      </x:c>
      <x:c r="H617" s="3" t="str">
        <x:v>Inherited below-threshold family estimate</x:v>
      </x:c>
      <x:c r="I617" s="3" t="str">
        <x:v>https://github.com/openai/math/blob/main/preprints/The-Stable-Hurewicz-Image-of-the-Sphere-at-Two-September-25-2026/paper.pdf</x:v>
      </x:c>
      <x:c r="J617" s="3" t="str">
        <x:v>Assistant topic estimate from catalogue scope; not a proof audit or an official VibeMathed rating.</x:v>
      </x:c>
    </x:row>
    <x:row r="618" ht="15" customHeight="1">
      <x:c r="A618" s="7" t="str">
        <x:v>317</x:v>
      </x:c>
      <x:c r="B618" s="3" t="n">
        <x:v>1</x:v>
      </x:c>
      <x:c r="C618" s="3" t="str">
        <x:v>Thomason Model Structures in Every Strict Higher Dimension</x:v>
      </x:c>
      <x:c r="D618" s="6" t="n">
        <x:v>35</x:v>
      </x:c>
      <x:c r="E618" s="3" t="n">
        <x:f>MAX(0,D618-5)</x:f>
        <x:v>30</x:v>
      </x:c>
      <x:c r="F618" s="3" t="n">
        <x:f>MIN(99,D618+5)</x:f>
        <x:v>40</x:v>
      </x:c>
      <x:c r="G618" s="3" t="n">
        <x:v>35</x:v>
      </x:c>
      <x:c r="H618" s="3" t="str">
        <x:v>Inherited below-threshold family estimate</x:v>
      </x:c>
      <x:c r="I618" s="3" t="str">
        <x:v>https://github.com/openai/math/blob/main/preprints/Thomason-Model-Structures-in-Every-Strict-Higher-Dimension-September-25-2026/paper.pdf</x:v>
      </x:c>
      <x:c r="J618" s="3" t="str">
        <x:v>Assistant topic estimate from catalogue scope; not a proof audit or an official VibeMathed rating.</x:v>
      </x:c>
    </x:row>
    <x:row r="619" ht="15" customHeight="1">
      <x:c r="A619" s="7" t="str">
        <x:v>318</x:v>
      </x:c>
      <x:c r="B619" s="3" t="n">
        <x:v>1</x:v>
      </x:c>
      <x:c r="C619" s="3" t="str">
        <x:v>Filtered chromatic splitting at generic primes</x:v>
      </x:c>
      <x:c r="D619" s="6" t="n">
        <x:v>50</x:v>
      </x:c>
      <x:c r="E619" s="3" t="n">
        <x:f>MAX(0,D619-5)</x:f>
        <x:v>45</x:v>
      </x:c>
      <x:c r="F619" s="3" t="n">
        <x:f>MIN(99,D619+5)</x:f>
        <x:v>55</x:v>
      </x:c>
      <x:c r="G619" s="3" t="n">
        <x:v>50</x:v>
      </x:c>
      <x:c r="H619" s="3" t="str">
        <x:v>Inherited below-threshold family estimate</x:v>
      </x:c>
      <x:c r="I619" s="3" t="str">
        <x:v>https://github.com/openai/math/blob/main/preprints/Filtered-chromatic-splitting-at-generic-primes-September-25-2026/paper.pdf</x:v>
      </x:c>
      <x:c r="J619" s="3" t="str">
        <x:v>Assistant topic estimate from catalogue scope; not a proof audit or an official VibeMathed rating.</x:v>
      </x:c>
    </x:row>
    <x:row r="620" ht="15" customHeight="1">
      <x:c r="A620" s="7" t="str">
        <x:v>318</x:v>
      </x:c>
      <x:c r="B620" s="3" t="n">
        <x:v>2</x:v>
      </x:c>
      <x:c r="C620" s="3" t="str">
        <x:v>The height-three chromatic overlap: an explicit filtration and its attachments</x:v>
      </x:c>
      <x:c r="D620" s="6" t="n">
        <x:v>50</x:v>
      </x:c>
      <x:c r="E620" s="3" t="n">
        <x:f>MAX(0,D620-5)</x:f>
        <x:v>45</x:v>
      </x:c>
      <x:c r="F620" s="3" t="n">
        <x:f>MIN(99,D620+5)</x:f>
        <x:v>55</x:v>
      </x:c>
      <x:c r="G620" s="3" t="n">
        <x:v>50</x:v>
      </x:c>
      <x:c r="H620" s="3" t="str">
        <x:v>Inherited below-threshold family estimate</x:v>
      </x:c>
      <x:c r="I620" s="3" t="str">
        <x:v>https://github.com/openai/math/blob/main/preprints/The-height-three-chromatic-overlap-an-explicit-filtration-and-its-attachments-September-27-2026/paper.pdf</x:v>
      </x:c>
      <x:c r="J620" s="3" t="str">
        <x:v>Assistant topic estimate from catalogue scope; not a proof audit or an official VibeMathed rating.</x:v>
      </x:c>
    </x:row>
    <x:row r="621" ht="15" customHeight="1">
      <x:c r="A621" s="7" t="str">
        <x:v>318</x:v>
      </x:c>
      <x:c r="B621" s="3" t="n">
        <x:v>3</x:v>
      </x:c>
      <x:c r="C621" s="3" t="str">
        <x:v>A rational obstruction to strong chromatic splitting at height three</x:v>
      </x:c>
      <x:c r="D621" s="6" t="n">
        <x:v>50</x:v>
      </x:c>
      <x:c r="E621" s="3" t="n">
        <x:f>MAX(0,D621-5)</x:f>
        <x:v>45</x:v>
      </x:c>
      <x:c r="F621" s="3" t="n">
        <x:f>MIN(99,D621+5)</x:f>
        <x:v>55</x:v>
      </x:c>
      <x:c r="G621" s="3" t="n">
        <x:v>50</x:v>
      </x:c>
      <x:c r="H621" s="3" t="str">
        <x:v>Inherited below-threshold family estimate</x:v>
      </x:c>
      <x:c r="I621" s="3" t="str">
        <x:v>https://github.com/openai/math/blob/main/preprints/A-rational-obstruction-to-strong-chromatic-splitting-at-height-three-September-25-2026/paper.pdf</x:v>
      </x:c>
      <x:c r="J621" s="3" t="str">
        <x:v>Assistant topic estimate from catalogue scope; not a proof audit or an official VibeMathed rating.</x:v>
      </x:c>
    </x:row>
    <x:row r="622" ht="15" customHeight="1">
      <x:c r="A622" s="7" t="str">
        <x:v>318</x:v>
      </x:c>
      <x:c r="B622" s="3" t="n">
        <x:v>4</x:v>
      </x:c>
      <x:c r="C622" s="3" t="str">
        <x:v>Failure of finite assembly for a chromatic overlap at the prime three</x:v>
      </x:c>
      <x:c r="D622" s="6" t="n">
        <x:v>50</x:v>
      </x:c>
      <x:c r="E622" s="3" t="n">
        <x:f>MAX(0,D622-5)</x:f>
        <x:v>45</x:v>
      </x:c>
      <x:c r="F622" s="3" t="n">
        <x:f>MIN(99,D622+5)</x:f>
        <x:v>55</x:v>
      </x:c>
      <x:c r="G622" s="3" t="n">
        <x:v>50</x:v>
      </x:c>
      <x:c r="H622" s="3" t="str">
        <x:v>Inherited below-threshold family estimate</x:v>
      </x:c>
      <x:c r="I622" s="3" t="str">
        <x:v>https://github.com/openai/math/blob/main/preprints/Failure-of-finite-assembly-for-a-chromatic-overlap-at-the-prime-three-September-25-2026/paper.pdf</x:v>
      </x:c>
      <x:c r="J622" s="3" t="str">
        <x:v>Assistant topic estimate from catalogue scope; not a proof audit or an official VibeMathed rating.</x:v>
      </x:c>
    </x:row>
    <x:row r="623" ht="15" customHeight="1">
      <x:c r="A623" s="7" t="str">
        <x:v>318</x:v>
      </x:c>
      <x:c r="B623" s="3" t="n">
        <x:v>5</x:v>
      </x:c>
      <x:c r="C623" s="3" t="str">
        <x:v>Counterexamples to weak chromatic splitting: sphere kernels and descent exponents</x:v>
      </x:c>
      <x:c r="D623" s="6" t="n">
        <x:v>50</x:v>
      </x:c>
      <x:c r="E623" s="3" t="n">
        <x:f>MAX(0,D623-5)</x:f>
        <x:v>45</x:v>
      </x:c>
      <x:c r="F623" s="3" t="n">
        <x:f>MIN(99,D623+5)</x:f>
        <x:v>55</x:v>
      </x:c>
      <x:c r="G623" s="3" t="n">
        <x:v>50</x:v>
      </x:c>
      <x:c r="H623" s="3" t="str">
        <x:v>Inherited below-threshold family estimate</x:v>
      </x:c>
      <x:c r="I623" s="3" t="str">
        <x:v>https://github.com/openai/math/blob/main/preprints/Counterexamples-to-weak-chromatic-splitting-sphere-kernels-and-descent-exponents-September-27-2026/paper.pdf</x:v>
      </x:c>
      <x:c r="J623" s="3" t="str">
        <x:v>Assistant topic estimate from catalogue scope; not a proof audit or an official VibeMathed rating.</x:v>
      </x:c>
    </x:row>
    <x:row r="624" ht="15" customHeight="1">
      <x:c r="A624" s="7" t="str">
        <x:v>319</x:v>
      </x:c>
      <x:c r="B624" s="3" t="n">
        <x:v>1</x:v>
      </x:c>
      <x:c r="C624" s="3" t="str">
        <x:v>Counterexamples to the Hahn-Wilson conjecture at height two</x:v>
      </x:c>
      <x:c r="D624" s="6" t="n">
        <x:v>30</x:v>
      </x:c>
      <x:c r="E624" s="3" t="n">
        <x:f>MAX(0,D624-5)</x:f>
        <x:v>25</x:v>
      </x:c>
      <x:c r="F624" s="3" t="n">
        <x:f>MIN(99,D624+5)</x:f>
        <x:v>35</x:v>
      </x:c>
      <x:c r="G624" s="3" t="n">
        <x:v>30</x:v>
      </x:c>
      <x:c r="H624" s="3" t="str">
        <x:v>Inherited below-threshold family estimate</x:v>
      </x:c>
      <x:c r="I624" s="3" t="str">
        <x:v>https://github.com/openai/math/blob/main/preprints/Counterexamples-to-the-Hahn-Wilson-conjecture-at-height-two-September-26-2026/paper.pdf</x:v>
      </x:c>
      <x:c r="J624" s="3" t="str">
        <x:v>Assistant topic estimate from catalogue scope; not a proof audit or an official VibeMathed rating.</x:v>
      </x:c>
    </x:row>
    <x:row r="625" ht="15" customHeight="1">
      <x:c r="A625" s="7" t="str">
        <x:v>320</x:v>
      </x:c>
      <x:c r="B625" s="3" t="n">
        <x:v>1</x:v>
      </x:c>
      <x:c r="C625" s="3" t="str">
        <x:v>Nonhomeomorphic closed aspherical four-manifolds with the same homotopy type</x:v>
      </x:c>
      <x:c r="D625" s="6" t="n">
        <x:v>65</x:v>
      </x:c>
      <x:c r="E625" s="3" t="n">
        <x:f>MAX(0,D625-5)</x:f>
        <x:v>60</x:v>
      </x:c>
      <x:c r="F625" s="3" t="n">
        <x:f>MIN(99,D625+5)</x:f>
        <x:v>70</x:v>
      </x:c>
      <x:c r="G625" s="3" t="n">
        <x:v>65</x:v>
      </x:c>
      <x:c r="H625" s="3" t="str">
        <x:v>Separate manuscript scope screening</x:v>
      </x:c>
      <x:c r="I625" s="3" t="str">
        <x:v>https://github.com/openai/math/blob/main/preprints/Nonhomeomorphic-closed-aspherical-four-manifolds-with-the-same-homotopy-type-October-4-2026/paper.pdf</x:v>
      </x:c>
      <x:c r="J625" s="3" t="str">
        <x:v>Assistant topic estimate from catalogue scope; not a proof audit or an official VibeMathed rating.</x:v>
      </x:c>
    </x:row>
    <x:row r="626" ht="15" customHeight="1">
      <x:c r="A626" s="7" t="str">
        <x:v>321</x:v>
      </x:c>
      <x:c r="B626" s="3" t="n">
        <x:v>1</x:v>
      </x:c>
      <x:c r="C626" s="3" t="str">
        <x:v>A Counterexample to Wall's D(2) Problem</x:v>
      </x:c>
      <x:c r="D626" s="6" t="n">
        <x:v>45</x:v>
      </x:c>
      <x:c r="E626" s="3" t="n">
        <x:f>MAX(0,D626-5)</x:f>
        <x:v>40</x:v>
      </x:c>
      <x:c r="F626" s="3" t="n">
        <x:f>MIN(99,D626+5)</x:f>
        <x:v>50</x:v>
      </x:c>
      <x:c r="G626" s="3" t="n">
        <x:v>45</x:v>
      </x:c>
      <x:c r="H626" s="3" t="str">
        <x:v>Inherited below-threshold family estimate</x:v>
      </x:c>
      <x:c r="I626" s="3" t="str">
        <x:v>https://github.com/openai/math/blob/main/preprints/A-Counterexample-to-Walls-D2-Problem-October-6-2026/wall-d2-counterexample.pdf</x:v>
      </x:c>
      <x:c r="J626" s="3" t="str">
        <x:v>Assistant topic estimate from catalogue scope; not a proof audit or an official VibeMathed rating.</x:v>
      </x:c>
    </x:row>
    <x:row r="627" ht="15" customHeight="1">
      <x:c r="A627" s="7" t="str">
        <x:v>322</x:v>
      </x:c>
      <x:c r="B627" s="3" t="n">
        <x:v>1</x:v>
      </x:c>
      <x:c r="C627" s="3" t="str">
        <x:v>A positive solution to Tingley’s problem</x:v>
      </x:c>
      <x:c r="D627" s="6" t="n">
        <x:v>40</x:v>
      </x:c>
      <x:c r="E627" s="3" t="n">
        <x:f>MAX(0,D627-5)</x:f>
        <x:v>35</x:v>
      </x:c>
      <x:c r="F627" s="3" t="n">
        <x:f>MIN(99,D627+5)</x:f>
        <x:v>45</x:v>
      </x:c>
      <x:c r="G627" s="3" t="n">
        <x:v>40</x:v>
      </x:c>
      <x:c r="H627" s="3" t="str">
        <x:v>Inherited below-threshold family estimate</x:v>
      </x:c>
      <x:c r="I627" s="3" t="str">
        <x:v>https://github.com/openai/math/blob/main/preprints/A-positive-solution-to-Tingleys-problem-September-23-2026/paper.pdf</x:v>
      </x:c>
      <x:c r="J627" s="3" t="str">
        <x:v>Assistant topic estimate from catalogue scope; not a proof audit or an official VibeMathed rating.</x:v>
      </x:c>
    </x:row>
    <x:row r="628" ht="15" customHeight="1">
      <x:c r="A628" s="7" t="str">
        <x:v>323</x:v>
      </x:c>
      <x:c r="B628" s="3" t="n">
        <x:v>1</x:v>
      </x:c>
      <x:c r="C628" s="3" t="str">
        <x:v>Relative independence of the separable quotient problem</x:v>
      </x:c>
      <x:c r="D628" s="6" t="n">
        <x:v>50</x:v>
      </x:c>
      <x:c r="E628" s="3" t="n">
        <x:f>MAX(0,D628-5)</x:f>
        <x:v>45</x:v>
      </x:c>
      <x:c r="F628" s="3" t="n">
        <x:f>MIN(99,D628+5)</x:f>
        <x:v>55</x:v>
      </x:c>
      <x:c r="G628" s="3" t="n">
        <x:v>50</x:v>
      </x:c>
      <x:c r="H628" s="3" t="str">
        <x:v>Inherited below-threshold family estimate</x:v>
      </x:c>
      <x:c r="I628" s="3" t="str">
        <x:v>https://github.com/openai/math/blob/main/preprints/Relative-independence-of-the-separable-quotient-problem-September-23-2026/paper.pdf</x:v>
      </x:c>
      <x:c r="J628" s="3" t="str">
        <x:v>Assistant topic estimate from catalogue scope; not a proof audit or an official VibeMathed rating.</x:v>
      </x:c>
    </x:row>
    <x:row r="629" ht="15" customHeight="1">
      <x:c r="A629" s="7" t="str">
        <x:v>324</x:v>
      </x:c>
      <x:c r="B629" s="3" t="n">
        <x:v>1</x:v>
      </x:c>
      <x:c r="C629" s="3" t="str">
        <x:v>Lipschitz Equivalent Separable Banach Spaces Need Not Be Linearly Isomorphic</x:v>
      </x:c>
      <x:c r="D629" s="6" t="n">
        <x:v>45</x:v>
      </x:c>
      <x:c r="E629" s="3" t="n">
        <x:f>MAX(0,D629-5)</x:f>
        <x:v>40</x:v>
      </x:c>
      <x:c r="F629" s="3" t="n">
        <x:f>MIN(99,D629+5)</x:f>
        <x:v>50</x:v>
      </x:c>
      <x:c r="G629" s="3" t="n">
        <x:v>45</x:v>
      </x:c>
      <x:c r="H629" s="3" t="str">
        <x:v>Inherited below-threshold family estimate</x:v>
      </x:c>
      <x:c r="I629" s="3" t="str">
        <x:v>https://github.com/openai/math/blob/main/preprints/Lipschitz-Equivalent-Separable-Banach-Spaces-Need-Not-Be-Linearly-Isomorphic-September-24-2026/paper.pdf</x:v>
      </x:c>
      <x:c r="J629" s="3" t="str">
        <x:v>Assistant topic estimate from catalogue scope; not a proof audit or an official VibeMathed rating.</x:v>
      </x:c>
    </x:row>
    <x:row r="630" ht="15" customHeight="1">
      <x:c r="A630" s="7" t="str">
        <x:v>324</x:v>
      </x:c>
      <x:c r="B630" s="3" t="n">
        <x:v>2</x:v>
      </x:c>
      <x:c r="C630" s="3" t="str">
        <x:v>Bi-Lipschitz Absorption of c0 Without a Linear Copy of c0</x:v>
      </x:c>
      <x:c r="D630" s="6" t="n">
        <x:v>45</x:v>
      </x:c>
      <x:c r="E630" s="3" t="n">
        <x:f>MAX(0,D630-5)</x:f>
        <x:v>40</x:v>
      </x:c>
      <x:c r="F630" s="3" t="n">
        <x:f>MIN(99,D630+5)</x:f>
        <x:v>50</x:v>
      </x:c>
      <x:c r="G630" s="3" t="n">
        <x:v>45</x:v>
      </x:c>
      <x:c r="H630" s="3" t="str">
        <x:v>Inherited below-threshold family estimate</x:v>
      </x:c>
      <x:c r="I630" s="3" t="str">
        <x:v>https://github.com/openai/math/blob/main/preprints/Bi-Lipschitz-Absorption-of-c0-Without-a-Linear-Copy-of-c0-September-26-2026/paper.pdf</x:v>
      </x:c>
      <x:c r="J630" s="3" t="str">
        <x:v>Assistant topic estimate from catalogue scope; not a proof audit or an official VibeMathed rating.</x:v>
      </x:c>
    </x:row>
    <x:row r="631" ht="15" customHeight="1">
      <x:c r="A631" s="7" t="str">
        <x:v>325</x:v>
      </x:c>
      <x:c r="B631" s="3" t="n">
        <x:v>1</x:v>
      </x:c>
      <x:c r="C631" s="3" t="str">
        <x:v>A direct proof of the complete Crouzeix inequality</x:v>
      </x:c>
      <x:c r="D631" s="6" t="n">
        <x:v>45</x:v>
      </x:c>
      <x:c r="E631" s="3" t="n">
        <x:f>MAX(0,D631-5)</x:f>
        <x:v>40</x:v>
      </x:c>
      <x:c r="F631" s="3" t="n">
        <x:f>MIN(99,D631+5)</x:f>
        <x:v>50</x:v>
      </x:c>
      <x:c r="G631" s="3" t="n">
        <x:v>45</x:v>
      </x:c>
      <x:c r="H631" s="3" t="str">
        <x:v>Inherited below-threshold family estimate</x:v>
      </x:c>
      <x:c r="I631" s="3" t="str">
        <x:v>https://github.com/openai/math/blob/main/preprints/A-direct-proof-of-the-complete-Crouzeix-inequality-September-26-2026/paper.pdf</x:v>
      </x:c>
      <x:c r="J631" s="3" t="str">
        <x:v>Assistant topic estimate from catalogue scope; not a proof audit or an official VibeMathed rating.</x:v>
      </x:c>
    </x:row>
    <x:row r="632" ht="15" customHeight="1">
      <x:c r="A632" s="7" t="str">
        <x:v>325</x:v>
      </x:c>
      <x:c r="B632" s="3" t="n">
        <x:v>2</x:v>
      </x:c>
      <x:c r="C632" s="3" t="str">
        <x:v>The complete Crouzeix theorem: optimal similarity and a common positive boundary representation</x:v>
      </x:c>
      <x:c r="D632" s="6" t="n">
        <x:v>45</x:v>
      </x:c>
      <x:c r="E632" s="3" t="n">
        <x:f>MAX(0,D632-5)</x:f>
        <x:v>40</x:v>
      </x:c>
      <x:c r="F632" s="3" t="n">
        <x:f>MIN(99,D632+5)</x:f>
        <x:v>50</x:v>
      </x:c>
      <x:c r="G632" s="3" t="n">
        <x:v>45</x:v>
      </x:c>
      <x:c r="H632" s="3" t="str">
        <x:v>Inherited below-threshold family estimate</x:v>
      </x:c>
      <x:c r="I632" s="3" t="str">
        <x:v>https://github.com/openai/math/blob/main/preprints/The-complete-Crouzeix-theorem-September-23-2026/paper.pdf</x:v>
      </x:c>
      <x:c r="J632" s="3" t="str">
        <x:v>Assistant topic estimate from catalogue scope; not a proof audit or an official VibeMathed rating.</x:v>
      </x:c>
    </x:row>
    <x:row r="633" ht="15" customHeight="1">
      <x:c r="A633" s="7" t="str">
        <x:v>326</x:v>
      </x:c>
      <x:c r="B633" s="3" t="n">
        <x:v>1</x:v>
      </x:c>
      <x:c r="C633" s="3" t="str">
        <x:v>The cotype–cotype conjecture under the approximation property</x:v>
      </x:c>
      <x:c r="D633" s="6" t="n">
        <x:v>35</x:v>
      </x:c>
      <x:c r="E633" s="3" t="n">
        <x:f>MAX(0,D633-5)</x:f>
        <x:v>30</x:v>
      </x:c>
      <x:c r="F633" s="3" t="n">
        <x:f>MIN(99,D633+5)</x:f>
        <x:v>40</x:v>
      </x:c>
      <x:c r="G633" s="3" t="n">
        <x:v>35</x:v>
      </x:c>
      <x:c r="H633" s="3" t="str">
        <x:v>Inherited below-threshold family estimate</x:v>
      </x:c>
      <x:c r="I633" s="3" t="str">
        <x:v>https://github.com/openai/math/blob/main/preprints/The-cotype-cotype-conjecture-under-the-approximation-property-September-23-2026/paper.pdf</x:v>
      </x:c>
      <x:c r="J633" s="3" t="str">
        <x:v>Assistant topic estimate from catalogue scope; not a proof audit or an official VibeMathed rating.</x:v>
      </x:c>
    </x:row>
    <x:row r="634" ht="15" customHeight="1">
      <x:c r="A634" s="7" t="str">
        <x:v>327</x:v>
      </x:c>
      <x:c r="B634" s="3" t="n">
        <x:v>1</x:v>
      </x:c>
      <x:c r="C634" s="3" t="str">
        <x:v>Nontrivial Markov Type Forces Superreflexivity</x:v>
      </x:c>
      <x:c r="D634" s="6" t="n">
        <x:v>40</x:v>
      </x:c>
      <x:c r="E634" s="3" t="n">
        <x:f>MAX(0,D634-5)</x:f>
        <x:v>35</x:v>
      </x:c>
      <x:c r="F634" s="3" t="n">
        <x:f>MIN(99,D634+5)</x:f>
        <x:v>45</x:v>
      </x:c>
      <x:c r="G634" s="3" t="n">
        <x:v>40</x:v>
      </x:c>
      <x:c r="H634" s="3" t="str">
        <x:v>Inherited below-threshold family estimate</x:v>
      </x:c>
      <x:c r="I634" s="3" t="str">
        <x:v>https://github.com/openai/math/blob/main/preprints/Nontrivial-Markov-Type-Forces-Superreflexivity-September-23-2026/paper.pdf</x:v>
      </x:c>
      <x:c r="J634" s="3" t="str">
        <x:v>Assistant topic estimate from catalogue scope; not a proof audit or an official VibeMathed rating.</x:v>
      </x:c>
    </x:row>
    <x:row r="635" ht="15" customHeight="1">
      <x:c r="A635" s="7" t="str">
        <x:v>328</x:v>
      </x:c>
      <x:c r="B635" s="3" t="n">
        <x:v>1</x:v>
      </x:c>
      <x:c r="C635" s="3" t="str">
        <x:v>Fixed Points of Nonexpansive Maps in Reflexive Banach Spaces</x:v>
      </x:c>
      <x:c r="D635" s="6" t="n">
        <x:v>45</x:v>
      </x:c>
      <x:c r="E635" s="3" t="n">
        <x:f>MAX(0,D635-5)</x:f>
        <x:v>40</x:v>
      </x:c>
      <x:c r="F635" s="3" t="n">
        <x:f>MIN(99,D635+5)</x:f>
        <x:v>50</x:v>
      </x:c>
      <x:c r="G635" s="3" t="n">
        <x:v>45</x:v>
      </x:c>
      <x:c r="H635" s="3" t="str">
        <x:v>Inherited below-threshold family estimate</x:v>
      </x:c>
      <x:c r="I635" s="3" t="str">
        <x:v>https://github.com/openai/math/blob/main/preprints/Fixed-Points-of-Nonexpansive-Maps-in-Reflexive-Banach-Spaces-September-24-2026/paper.pdf</x:v>
      </x:c>
      <x:c r="J635" s="3" t="str">
        <x:v>Assistant topic estimate from catalogue scope; not a proof audit or an official VibeMathed rating.</x:v>
      </x:c>
    </x:row>
    <x:row r="636" ht="15" customHeight="1">
      <x:c r="A636" s="7" t="str">
        <x:v>329</x:v>
      </x:c>
      <x:c r="B636" s="3" t="n">
        <x:v>1</x:v>
      </x:c>
      <x:c r="C636" s="3" t="str">
        <x:v>Counterexamples to the duality conjecture for metric entropy</x:v>
      </x:c>
      <x:c r="D636" s="6" t="n">
        <x:v>40</x:v>
      </x:c>
      <x:c r="E636" s="3" t="n">
        <x:f>MAX(0,D636-5)</x:f>
        <x:v>35</x:v>
      </x:c>
      <x:c r="F636" s="3" t="n">
        <x:f>MIN(99,D636+5)</x:f>
        <x:v>45</x:v>
      </x:c>
      <x:c r="G636" s="3" t="n">
        <x:v>40</x:v>
      </x:c>
      <x:c r="H636" s="3" t="str">
        <x:v>Inherited below-threshold family estimate</x:v>
      </x:c>
      <x:c r="I636" s="3" t="str">
        <x:v>https://github.com/openai/math/blob/main/preprints/Counterexamples-to-the-duality-conjecture-for-metric-entropy-September-24-2026/main.pdf</x:v>
      </x:c>
      <x:c r="J636" s="3" t="str">
        <x:v>Assistant topic estimate from catalogue scope; not a proof audit or an official VibeMathed rating.</x:v>
      </x:c>
    </x:row>
    <x:row r="637" ht="15" customHeight="1">
      <x:c r="A637" s="7" t="str">
        <x:v>330</x:v>
      </x:c>
      <x:c r="B637" s="3" t="n">
        <x:v>1</x:v>
      </x:c>
      <x:c r="C637" s="3" t="str">
        <x:v>A uniformly discrete counterexample to bounded approximation in Lipschitz-free spaces</x:v>
      </x:c>
      <x:c r="D637" s="6" t="n">
        <x:v>25</x:v>
      </x:c>
      <x:c r="E637" s="3" t="n">
        <x:f>MAX(0,D637-5)</x:f>
        <x:v>20</x:v>
      </x:c>
      <x:c r="F637" s="3" t="n">
        <x:f>MIN(99,D637+5)</x:f>
        <x:v>30</x:v>
      </x:c>
      <x:c r="G637" s="3" t="n">
        <x:v>25</x:v>
      </x:c>
      <x:c r="H637" s="3" t="str">
        <x:v>Inherited below-threshold family estimate</x:v>
      </x:c>
      <x:c r="I637" s="3" t="str">
        <x:v>https://github.com/openai/math/blob/main/preprints/Failure-of-Bounded-Approximation-in-a-Lipschitz-Free-Space-over-a-Uniformly-Discrete-Metric-Space-September-26-2026/main.pdf</x:v>
      </x:c>
      <x:c r="J637" s="3" t="str">
        <x:v>Assistant topic estimate from catalogue scope; not a proof audit or an official VibeMathed rating.</x:v>
      </x:c>
    </x:row>
    <x:row r="638" ht="15" customHeight="1">
      <x:c r="A638" s="7" t="str">
        <x:v>331</x:v>
      </x:c>
      <x:c r="B638" s="3" t="n">
        <x:v>1</x:v>
      </x:c>
      <x:c r="C638" s="3" t="str">
        <x:v>Asymptotic midpoint uniform convexity and unbounded diamond distortion in a reflexive tree space</x:v>
      </x:c>
      <x:c r="D638" s="6" t="n">
        <x:v>25</x:v>
      </x:c>
      <x:c r="E638" s="3" t="n">
        <x:f>MAX(0,D638-5)</x:f>
        <x:v>20</x:v>
      </x:c>
      <x:c r="F638" s="3" t="n">
        <x:f>MIN(99,D638+5)</x:f>
        <x:v>30</x:v>
      </x:c>
      <x:c r="G638" s="3" t="n">
        <x:v>25</x:v>
      </x:c>
      <x:c r="H638" s="3" t="str">
        <x:v>Inherited below-threshold family estimate</x:v>
      </x:c>
      <x:c r="I638" s="3" t="str">
        <x:v>https://github.com/openai/math/blob/main/preprints/Asymptotic-midpoint-uniform-convexity-and-unbounded-diamond-distortion-in-a-reflexive-tree-space-September-27-2026/manuscript.pdf</x:v>
      </x:c>
      <x:c r="J638" s="3" t="str">
        <x:v>Assistant topic estimate from catalogue scope; not a proof audit or an official VibeMathed rating.</x:v>
      </x:c>
    </x:row>
    <x:row r="639" ht="15" customHeight="1">
      <x:c r="A639" s="7" t="str">
        <x:v>331</x:v>
      </x:c>
      <x:c r="B639" s="3" t="n">
        <x:v>2</x:v>
      </x:c>
      <x:c r="C639" s="3" t="str">
        <x:v>Midpoint lenses in segment spaces</x:v>
      </x:c>
      <x:c r="D639" s="6" t="n">
        <x:v>25</x:v>
      </x:c>
      <x:c r="E639" s="3" t="n">
        <x:f>MAX(0,D639-5)</x:f>
        <x:v>20</x:v>
      </x:c>
      <x:c r="F639" s="3" t="n">
        <x:f>MIN(99,D639+5)</x:f>
        <x:v>30</x:v>
      </x:c>
      <x:c r="G639" s="3" t="n">
        <x:v>25</x:v>
      </x:c>
      <x:c r="H639" s="3" t="str">
        <x:v>Inherited below-threshold family estimate</x:v>
      </x:c>
      <x:c r="I639" s="3" t="str">
        <x:v>https://github.com/openai/math/blob/main/preprints/Midpoint-lenses-in-segment-spaces-September-27-2026/manuscript.pdf</x:v>
      </x:c>
      <x:c r="J639" s="3" t="str">
        <x:v>Assistant topic estimate from catalogue scope; not a proof audit or an official VibeMathed rating.</x:v>
      </x:c>
    </x:row>
    <x:row r="640" ht="15" customHeight="1">
      <x:c r="A640" s="7" t="str">
        <x:v>331</x:v>
      </x:c>
      <x:c r="B640" s="3" t="n">
        <x:v>3</x:v>
      </x:c>
      <x:c r="C640" s="3" t="str">
        <x:v>Distortion of countably branching diamonds from midpoint and tree energies</x:v>
      </x:c>
      <x:c r="D640" s="6" t="n">
        <x:v>25</x:v>
      </x:c>
      <x:c r="E640" s="3" t="n">
        <x:f>MAX(0,D640-5)</x:f>
        <x:v>20</x:v>
      </x:c>
      <x:c r="F640" s="3" t="n">
        <x:f>MIN(99,D640+5)</x:f>
        <x:v>30</x:v>
      </x:c>
      <x:c r="G640" s="3" t="n">
        <x:v>25</x:v>
      </x:c>
      <x:c r="H640" s="3" t="str">
        <x:v>Inherited below-threshold family estimate</x:v>
      </x:c>
      <x:c r="I640" s="3" t="str">
        <x:v>https://github.com/openai/math/blob/main/preprints/Diamond-distortion-from-midpoint-and-tree-energies-September-27-2026/manuscript.pdf</x:v>
      </x:c>
      <x:c r="J640" s="3" t="str">
        <x:v>Assistant topic estimate from catalogue scope; not a proof audit or an official VibeMathed rating.</x:v>
      </x:c>
    </x:row>
    <x:row r="641" ht="15" customHeight="1">
      <x:c r="A641" s="7" t="str">
        <x:v>331</x:v>
      </x:c>
      <x:c r="B641" s="3" t="n">
        <x:v>4</x:v>
      </x:c>
      <x:c r="C641" s="3" t="str">
        <x:v>Exact asymptotic moduli in a Daugavet subspace of L1</x:v>
      </x:c>
      <x:c r="D641" s="6" t="n">
        <x:v>25</x:v>
      </x:c>
      <x:c r="E641" s="3" t="n">
        <x:f>MAX(0,D641-5)</x:f>
        <x:v>20</x:v>
      </x:c>
      <x:c r="F641" s="3" t="n">
        <x:f>MIN(99,D641+5)</x:f>
        <x:v>30</x:v>
      </x:c>
      <x:c r="G641" s="3" t="n">
        <x:v>25</x:v>
      </x:c>
      <x:c r="H641" s="3" t="str">
        <x:v>Inherited below-threshold family estimate</x:v>
      </x:c>
      <x:c r="I641" s="3" t="str">
        <x:v>https://github.com/openai/math/blob/main/preprints/Exact-asymptotic-moduli-in-a-Daugavet-subspace-of-L1-September-27-2026/manuscript.pdf</x:v>
      </x:c>
      <x:c r="J641" s="3" t="str">
        <x:v>Assistant topic estimate from catalogue scope; not a proof audit or an official VibeMathed rating.</x:v>
      </x:c>
    </x:row>
    <x:row r="642" ht="15" customHeight="1">
      <x:c r="A642" s="7" t="str">
        <x:v>331</x:v>
      </x:c>
      <x:c r="B642" s="3" t="n">
        <x:v>5</x:v>
      </x:c>
      <x:c r="C642" s="3" t="str">
        <x:v>Midpoint convexity from bounded tree potentials and path costs</x:v>
      </x:c>
      <x:c r="D642" s="6" t="n">
        <x:v>25</x:v>
      </x:c>
      <x:c r="E642" s="3" t="n">
        <x:f>MAX(0,D642-5)</x:f>
        <x:v>20</x:v>
      </x:c>
      <x:c r="F642" s="3" t="n">
        <x:f>MIN(99,D642+5)</x:f>
        <x:v>30</x:v>
      </x:c>
      <x:c r="G642" s="3" t="n">
        <x:v>25</x:v>
      </x:c>
      <x:c r="H642" s="3" t="str">
        <x:v>Inherited below-threshold family estimate</x:v>
      </x:c>
      <x:c r="I642" s="3" t="str">
        <x:v>https://github.com/openai/math/blob/main/preprints/Midpoint-convexity-from-bounded-tree-potentials-and-path-costs-September-27-2026/manuscript.pdf</x:v>
      </x:c>
      <x:c r="J642" s="3" t="str">
        <x:v>Assistant topic estimate from catalogue scope; not a proof audit or an official VibeMathed rating.</x:v>
      </x:c>
    </x:row>
    <x:row r="643" ht="15" customHeight="1">
      <x:c r="A643" s="7" t="str">
        <x:v>331</x:v>
      </x:c>
      <x:c r="B643" s="3" t="n">
        <x:v>6</x:v>
      </x:c>
      <x:c r="C643" s="3" t="str">
        <x:v>Independent products in real L1: asymptotic midpoint convexity without AUC renormings</x:v>
      </x:c>
      <x:c r="D643" s="6" t="n">
        <x:v>25</x:v>
      </x:c>
      <x:c r="E643" s="3" t="n">
        <x:f>MAX(0,D643-5)</x:f>
        <x:v>20</x:v>
      </x:c>
      <x:c r="F643" s="3" t="n">
        <x:f>MIN(99,D643+5)</x:f>
        <x:v>30</x:v>
      </x:c>
      <x:c r="G643" s="3" t="n">
        <x:v>25</x:v>
      </x:c>
      <x:c r="H643" s="3" t="str">
        <x:v>Inherited below-threshold family estimate</x:v>
      </x:c>
      <x:c r="I643" s="3" t="str">
        <x:v>https://github.com/openai/math/blob/main/preprints/Independent-products-in-real-L1-asymptotic-midpoint-convexity-without-AUC-renormings-September-27-2026/manuscript.pdf</x:v>
      </x:c>
      <x:c r="J643" s="3" t="str">
        <x:v>Assistant topic estimate from catalogue scope; not a proof audit or an official VibeMathed rating.</x:v>
      </x:c>
    </x:row>
    <x:row r="644" ht="15" customHeight="1">
      <x:c r="A644" s="7" t="str">
        <x:v>331</x:v>
      </x:c>
      <x:c r="B644" s="3" t="n">
        <x:v>7</x:v>
      </x:c>
      <x:c r="C644" s="3" t="str">
        <x:v>Midpoint convexity from two recursive potentials</x:v>
      </x:c>
      <x:c r="D644" s="6" t="n">
        <x:v>25</x:v>
      </x:c>
      <x:c r="E644" s="3" t="n">
        <x:f>MAX(0,D644-5)</x:f>
        <x:v>20</x:v>
      </x:c>
      <x:c r="F644" s="3" t="n">
        <x:f>MIN(99,D644+5)</x:f>
        <x:v>30</x:v>
      </x:c>
      <x:c r="G644" s="3" t="n">
        <x:v>25</x:v>
      </x:c>
      <x:c r="H644" s="3" t="str">
        <x:v>Inherited below-threshold family estimate</x:v>
      </x:c>
      <x:c r="I644" s="3" t="str">
        <x:v>https://github.com/openai/math/blob/main/preprints/Midpoint-convexity-from-two-recursive-potentials-September-27-2026/manuscript.pdf</x:v>
      </x:c>
      <x:c r="J644" s="3" t="str">
        <x:v>Assistant topic estimate from catalogue scope; not a proof audit or an official VibeMathed rating.</x:v>
      </x:c>
    </x:row>
    <x:row r="645" ht="15" customHeight="1">
      <x:c r="A645" s="7" t="str">
        <x:v>332</x:v>
      </x:c>
      <x:c r="B645" s="3" t="n">
        <x:v>1</x:v>
      </x:c>
      <x:c r="C645" s="3" t="str">
        <x:v>Metric Markov Cotype Two of ℓ1</x:v>
      </x:c>
      <x:c r="D645" s="6" t="n">
        <x:v>40</x:v>
      </x:c>
      <x:c r="E645" s="3" t="n">
        <x:f>MAX(0,D645-5)</x:f>
        <x:v>35</x:v>
      </x:c>
      <x:c r="F645" s="3" t="n">
        <x:f>MIN(99,D645+5)</x:f>
        <x:v>45</x:v>
      </x:c>
      <x:c r="G645" s="3" t="n">
        <x:v>40</x:v>
      </x:c>
      <x:c r="H645" s="3" t="str">
        <x:v>Inherited below-threshold family estimate</x:v>
      </x:c>
      <x:c r="I645" s="3" t="str">
        <x:v>https://github.com/openai/math/blob/main/preprints/Metric-Markov-Cotype-Two-of-l1-October-5-2026/l1-markov-cotype.pdf</x:v>
      </x:c>
      <x:c r="J645" s="3" t="str">
        <x:v>Assistant topic estimate from catalogue scope; not a proof audit or an official VibeMathed rating.</x:v>
      </x:c>
    </x:row>
    <x:row r="646" ht="15" customHeight="1">
      <x:c r="A646" s="7" t="str">
        <x:v>333</x:v>
      </x:c>
      <x:c r="B646" s="3" t="n">
        <x:v>1</x:v>
      </x:c>
      <x:c r="C646" s="3" t="str">
        <x:v>Smooth isometric immersions of closed surfaces into Euclidean four-space</x:v>
      </x:c>
      <x:c r="D646" s="6" t="n">
        <x:v>50</x:v>
      </x:c>
      <x:c r="E646" s="3" t="n">
        <x:f>MAX(0,D646-5)</x:f>
        <x:v>45</x:v>
      </x:c>
      <x:c r="F646" s="3" t="n">
        <x:f>MIN(99,D646+5)</x:f>
        <x:v>55</x:v>
      </x:c>
      <x:c r="G646" s="3" t="n">
        <x:v>50</x:v>
      </x:c>
      <x:c r="H646" s="3" t="str">
        <x:v>Inherited below-threshold family estimate</x:v>
      </x:c>
      <x:c r="I646" s="3" t="str">
        <x:v>https://github.com/openai/math/blob/main/preprints/Smooth-isometric-immersions-of-closed-surfaces-into-Euclidean-four-space-September-23-2026/paper.pdf</x:v>
      </x:c>
      <x:c r="J646" s="3" t="str">
        <x:v>Assistant topic estimate from catalogue scope; not a proof audit or an official VibeMathed rating.</x:v>
      </x:c>
    </x:row>
    <x:row r="647" ht="15" customHeight="1">
      <x:c r="A647" s="7" t="str">
        <x:v>334</x:v>
      </x:c>
      <x:c r="B647" s="3" t="n">
        <x:v>1</x:v>
      </x:c>
      <x:c r="C647" s="3" t="str">
        <x:v>A Smooth Metric with No Local Isometric Immersion into Three-Space</x:v>
      </x:c>
      <x:c r="D647" s="6" t="n">
        <x:v>50</x:v>
      </x:c>
      <x:c r="E647" s="3" t="n">
        <x:f>MAX(0,D647-5)</x:f>
        <x:v>45</x:v>
      </x:c>
      <x:c r="F647" s="3" t="n">
        <x:f>MIN(99,D647+5)</x:f>
        <x:v>55</x:v>
      </x:c>
      <x:c r="G647" s="3" t="n">
        <x:v>50</x:v>
      </x:c>
      <x:c r="H647" s="3" t="str">
        <x:v>Inherited below-threshold family estimate</x:v>
      </x:c>
      <x:c r="I647" s="3" t="str">
        <x:v>https://github.com/openai/math/blob/main/preprints/A-Smooth-Metric-with-No-Local-Isometric-Immersion-into-Three-Space-September-24-2026/paper.pdf</x:v>
      </x:c>
      <x:c r="J647" s="3" t="str">
        <x:v>Assistant topic estimate from catalogue scope; not a proof audit or an official VibeMathed rating.</x:v>
      </x:c>
    </x:row>
    <x:row r="648" ht="15" customHeight="1">
      <x:c r="A648" s="7" t="str">
        <x:v>335</x:v>
      </x:c>
      <x:c r="B648" s="3" t="n">
        <x:v>1</x:v>
      </x:c>
      <x:c r="C648" s="3" t="str">
        <x:v>An integral scalar curvature bound for real simplicial volume</x:v>
      </x:c>
      <x:c r="D648" s="6" t="n">
        <x:v>65</x:v>
      </x:c>
      <x:c r="E648" s="3" t="n">
        <x:f>MAX(0,D648-5)</x:f>
        <x:v>60</x:v>
      </x:c>
      <x:c r="F648" s="3" t="n">
        <x:f>MIN(99,D648+5)</x:f>
        <x:v>70</x:v>
      </x:c>
      <x:c r="G648" s="3" t="n">
        <x:v>65</x:v>
      </x:c>
      <x:c r="H648" s="3" t="str">
        <x:v>Separate manuscript scope screening</x:v>
      </x:c>
      <x:c r="I648" s="3" t="str">
        <x:v>https://github.com/openai/math/blob/main/preprints/An-integral-scalar-curvature-bound-for-real-simplicial-volume-October-5-2026/v126-proof.pdf</x:v>
      </x:c>
      <x:c r="J648" s="3" t="str">
        <x:v>Assistant topic estimate from catalogue scope; not a proof audit or an official VibeMathed rating.</x:v>
      </x:c>
    </x:row>
    <x:row r="649" ht="15" customHeight="1">
      <x:c r="A649" s="7" t="str">
        <x:v>335</x:v>
      </x:c>
      <x:c r="B649" s="3" t="n">
        <x:v>2</x:v>
      </x:c>
      <x:c r="C649" s="3" t="str">
        <x:v>Positive scalar curvature forces rational inessentiality</x:v>
      </x:c>
      <x:c r="D649" s="6" t="n">
        <x:v>60</x:v>
      </x:c>
      <x:c r="E649" s="3" t="n">
        <x:f>MAX(0,D649-5)</x:f>
        <x:v>55</x:v>
      </x:c>
      <x:c r="F649" s="3" t="n">
        <x:f>MIN(99,D649+5)</x:f>
        <x:v>65</x:v>
      </x:c>
      <x:c r="G649" s="3" t="n">
        <x:v>65</x:v>
      </x:c>
      <x:c r="H649" s="3" t="str">
        <x:v>Separate manuscript scope screening</x:v>
      </x:c>
      <x:c r="I649" s="3" t="str">
        <x:v>https://github.com/openai/math/blob/main/preprints/Positive-scalar-curvature-forces-rational-inessentiality-September-23-2026/paper.pdf</x:v>
      </x:c>
      <x:c r="J649" s="3" t="str">
        <x:v>Assistant topic estimate from catalogue scope; not a proof audit or an official VibeMathed rating.</x:v>
      </x:c>
    </x:row>
    <x:row r="650" ht="15" customHeight="1">
      <x:c r="A650" s="7" t="str">
        <x:v>336</x:v>
      </x:c>
      <x:c r="B650" s="3" t="n">
        <x:v>1</x:v>
      </x:c>
      <x:c r="C650" s="3" t="str">
        <x:v>Spectral scalar curvature and uniform Urysohn width</x:v>
      </x:c>
      <x:c r="D650" s="6" t="n">
        <x:v>55</x:v>
      </x:c>
      <x:c r="E650" s="3" t="n">
        <x:f>MAX(0,D650-5)</x:f>
        <x:v>50</x:v>
      </x:c>
      <x:c r="F650" s="3" t="n">
        <x:f>MIN(99,D650+5)</x:f>
        <x:v>60</x:v>
      </x:c>
      <x:c r="G650" s="3" t="n">
        <x:v>55</x:v>
      </x:c>
      <x:c r="H650" s="3" t="str">
        <x:v>Inherited below-threshold family estimate</x:v>
      </x:c>
      <x:c r="I650" s="3" t="str">
        <x:v>https://github.com/openai/math/blob/main/preprints/Spectral-scalar-curvature-and-uniform-Urysohn-width-October-5-2026/main.pdf</x:v>
      </x:c>
      <x:c r="J650" s="3" t="str">
        <x:v>Assistant topic estimate from catalogue scope; not a proof audit or an official VibeMathed rating.</x:v>
      </x:c>
    </x:row>
    <x:row r="651" ht="15" customHeight="1">
      <x:c r="A651" s="7" t="str">
        <x:v>336</x:v>
      </x:c>
      <x:c r="B651" s="3" t="n">
        <x:v>2</x:v>
      </x:c>
      <x:c r="C651" s="3" t="str">
        <x:v>Spectral scalar curvature and Urysohn width in dimension three</x:v>
      </x:c>
      <x:c r="D651" s="6" t="n">
        <x:v>55</x:v>
      </x:c>
      <x:c r="E651" s="3" t="n">
        <x:f>MAX(0,D651-5)</x:f>
        <x:v>50</x:v>
      </x:c>
      <x:c r="F651" s="3" t="n">
        <x:f>MIN(99,D651+5)</x:f>
        <x:v>60</x:v>
      </x:c>
      <x:c r="G651" s="3" t="n">
        <x:v>55</x:v>
      </x:c>
      <x:c r="H651" s="3" t="str">
        <x:v>Inherited below-threshold family estimate</x:v>
      </x:c>
      <x:c r="I651" s="3" t="str">
        <x:v>https://github.com/openai/math/blob/main/preprints/Spectral-scalar-curvature-and-Urysohn-width-in-dimension-three-October-5-2026/spectral-urysohn-three-manifolds.pdf</x:v>
      </x:c>
      <x:c r="J651" s="3" t="str">
        <x:v>Assistant topic estimate from catalogue scope; not a proof audit or an official VibeMathed rating.</x:v>
      </x:c>
    </x:row>
    <x:row r="652" ht="15" customHeight="1">
      <x:c r="A652" s="7" t="str">
        <x:v>336</x:v>
      </x:c>
      <x:c r="B652" s="3" t="n">
        <x:v>3</x:v>
      </x:c>
      <x:c r="C652" s="3" t="str">
        <x:v>Positive scalar curvature and uniform codimension-two width</x:v>
      </x:c>
      <x:c r="D652" s="6" t="n">
        <x:v>55</x:v>
      </x:c>
      <x:c r="E652" s="3" t="n">
        <x:f>MAX(0,D652-5)</x:f>
        <x:v>50</x:v>
      </x:c>
      <x:c r="F652" s="3" t="n">
        <x:f>MIN(99,D652+5)</x:f>
        <x:v>60</x:v>
      </x:c>
      <x:c r="G652" s="3" t="n">
        <x:v>55</x:v>
      </x:c>
      <x:c r="H652" s="3" t="str">
        <x:v>Inherited below-threshold family estimate</x:v>
      </x:c>
      <x:c r="I652" s="3" t="str">
        <x:v>https://github.com/openai/math/blob/main/preprints/Positive-scalar-curvature-and-uniform-codimension-two-width-September-23-2026/paper.pdf</x:v>
      </x:c>
      <x:c r="J652" s="3" t="str">
        <x:v>Assistant topic estimate from catalogue scope; not a proof audit or an official VibeMathed rating.</x:v>
      </x:c>
    </x:row>
    <x:row r="653" ht="15" customHeight="1">
      <x:c r="A653" s="7" t="str">
        <x:v>337</x:v>
      </x:c>
      <x:c r="B653" s="3" t="n">
        <x:v>1</x:v>
      </x:c>
      <x:c r="C653" s="3" t="str">
        <x:v>Generalized Cartan–Hadamard isoperimetry and Euclidean equality rigidity</x:v>
      </x:c>
      <x:c r="D653" s="6" t="n">
        <x:v>60</x:v>
      </x:c>
      <x:c r="E653" s="3" t="n">
        <x:f>MAX(0,D653-5)</x:f>
        <x:v>55</x:v>
      </x:c>
      <x:c r="F653" s="3" t="n">
        <x:f>MIN(99,D653+5)</x:f>
        <x:v>65</x:v>
      </x:c>
      <x:c r="G653" s="3" t="n">
        <x:v>60</x:v>
      </x:c>
      <x:c r="H653" s="3" t="str">
        <x:v>Inherited below-threshold family estimate</x:v>
      </x:c>
      <x:c r="I653" s="3" t="str">
        <x:v>https://github.com/openai/math/blob/main/preprints/Generalized-Cartan-Hadamard-isoperimetry-and-Euclidean-equality-rigidity-September-23-2026/paper.pdf</x:v>
      </x:c>
      <x:c r="J653" s="3" t="str">
        <x:v>Assistant topic estimate from catalogue scope; not a proof audit or an official VibeMathed rating.</x:v>
      </x:c>
    </x:row>
    <x:row r="654" ht="15" customHeight="1">
      <x:c r="A654" s="7" t="str">
        <x:v>337</x:v>
      </x:c>
      <x:c r="B654" s="3" t="n">
        <x:v>2</x:v>
      </x:c>
      <x:c r="C654" s="3" t="str">
        <x:v>Sharp integral fillings in CAT(0) spaces</x:v>
      </x:c>
      <x:c r="D654" s="6" t="n">
        <x:v>60</x:v>
      </x:c>
      <x:c r="E654" s="3" t="n">
        <x:f>MAX(0,D654-5)</x:f>
        <x:v>55</x:v>
      </x:c>
      <x:c r="F654" s="3" t="n">
        <x:f>MIN(99,D654+5)</x:f>
        <x:v>65</x:v>
      </x:c>
      <x:c r="G654" s="3" t="n">
        <x:v>60</x:v>
      </x:c>
      <x:c r="H654" s="3" t="str">
        <x:v>Inherited below-threshold family estimate</x:v>
      </x:c>
      <x:c r="I654" s="3" t="str">
        <x:v>https://github.com/openai/math/blob/main/preprints/Sharp-integral-fillings-in-CAT(0)-spaces-September-23-2026/paper.pdf</x:v>
      </x:c>
      <x:c r="J654" s="3" t="str">
        <x:v>Assistant topic estimate from catalogue scope; not a proof audit or an official VibeMathed rating.</x:v>
      </x:c>
    </x:row>
    <x:row r="655" ht="15" customHeight="1">
      <x:c r="A655" s="7" t="str">
        <x:v>338</x:v>
      </x:c>
      <x:c r="B655" s="3" t="n">
        <x:v>1</x:v>
      </x:c>
      <x:c r="C655" s="3" t="str">
        <x:v>Uniformization of complete Kähler manifolds with positive bisectional curvature</x:v>
      </x:c>
      <x:c r="D655" s="6" t="n">
        <x:v>60</x:v>
      </x:c>
      <x:c r="E655" s="3" t="n">
        <x:f>MAX(0,D655-5)</x:f>
        <x:v>55</x:v>
      </x:c>
      <x:c r="F655" s="3" t="n">
        <x:f>MIN(99,D655+5)</x:f>
        <x:v>65</x:v>
      </x:c>
      <x:c r="G655" s="3" t="n">
        <x:v>60</x:v>
      </x:c>
      <x:c r="H655" s="3" t="str">
        <x:v>Inherited below-threshold family estimate</x:v>
      </x:c>
      <x:c r="I655" s="3" t="str">
        <x:v>https://github.com/openai/math/blob/main/preprints/Uniformization-of-complete-Kahler-manifolds-with-positive-bisectional-curvature-September-23-2026/paper.pdf</x:v>
      </x:c>
      <x:c r="J655" s="3" t="str">
        <x:v>Assistant topic estimate from catalogue scope; not a proof audit or an official VibeMathed rating.</x:v>
      </x:c>
    </x:row>
    <x:row r="656" ht="15" customHeight="1">
      <x:c r="A656" s="7" t="str">
        <x:v>339</x:v>
      </x:c>
      <x:c r="B656" s="3" t="n">
        <x:v>1</x:v>
      </x:c>
      <x:c r="C656" s="3" t="str">
        <x:v>Entropy equality and local symmetry in negative curvature</x:v>
      </x:c>
      <x:c r="D656" s="6" t="n">
        <x:v>55</x:v>
      </x:c>
      <x:c r="E656" s="3" t="n">
        <x:f>MAX(0,D656-5)</x:f>
        <x:v>50</x:v>
      </x:c>
      <x:c r="F656" s="3" t="n">
        <x:f>MIN(99,D656+5)</x:f>
        <x:v>60</x:v>
      </x:c>
      <x:c r="G656" s="3" t="n">
        <x:v>55</x:v>
      </x:c>
      <x:c r="H656" s="3" t="str">
        <x:v>Inherited below-threshold family estimate</x:v>
      </x:c>
      <x:c r="I656" s="3" t="str">
        <x:v>https://github.com/openai/math/blob/main/preprints/Entropy-equality-and-local-symmetry-in-negative-curvature-September-23-2026/paper.pdf</x:v>
      </x:c>
      <x:c r="J656" s="3" t="str">
        <x:v>Assistant topic estimate from catalogue scope; not a proof audit or an official VibeMathed rating.</x:v>
      </x:c>
    </x:row>
    <x:row r="657" ht="15" customHeight="1">
      <x:c r="A657" s="7" t="str">
        <x:v>340</x:v>
      </x:c>
      <x:c r="B657" s="3" t="n">
        <x:v>1</x:v>
      </x:c>
      <x:c r="C657" s="3" t="str">
        <x:v>A counterexample to the nearby Lagrangian conjecture</x:v>
      </x:c>
      <x:c r="D657" s="6" t="n">
        <x:v>60</x:v>
      </x:c>
      <x:c r="E657" s="3" t="n">
        <x:f>MAX(0,D657-5)</x:f>
        <x:v>55</x:v>
      </x:c>
      <x:c r="F657" s="3" t="n">
        <x:f>MIN(99,D657+5)</x:f>
        <x:v>65</x:v>
      </x:c>
      <x:c r="G657" s="3" t="n">
        <x:v>60</x:v>
      </x:c>
      <x:c r="H657" s="3" t="str">
        <x:v>Inherited below-threshold family estimate</x:v>
      </x:c>
      <x:c r="I657" s="3" t="str">
        <x:v>https://github.com/openai/math/blob/main/preprints/A-counterexample-to-the-nearby-Lagrangian-conjecture-September-23-2026/paper.pdf</x:v>
      </x:c>
      <x:c r="J657" s="3" t="str">
        <x:v>Assistant topic estimate from catalogue scope; not a proof audit or an official VibeMathed rating.</x:v>
      </x:c>
    </x:row>
    <x:row r="658" ht="15" customHeight="1">
      <x:c r="A658" s="7" t="str">
        <x:v>341</x:v>
      </x:c>
      <x:c r="B658" s="3" t="n">
        <x:v>1</x:v>
      </x:c>
      <x:c r="C658" s="3" t="str">
        <x:v>Deforming hypersymplectic four-manifolds to hyperkähler triples</x:v>
      </x:c>
      <x:c r="D658" s="6" t="n">
        <x:v>55</x:v>
      </x:c>
      <x:c r="E658" s="3" t="n">
        <x:f>MAX(0,D658-5)</x:f>
        <x:v>50</x:v>
      </x:c>
      <x:c r="F658" s="3" t="n">
        <x:f>MIN(99,D658+5)</x:f>
        <x:v>60</x:v>
      </x:c>
      <x:c r="G658" s="3" t="n">
        <x:v>55</x:v>
      </x:c>
      <x:c r="H658" s="3" t="str">
        <x:v>Inherited below-threshold family estimate</x:v>
      </x:c>
      <x:c r="I658" s="3" t="str">
        <x:v>https://github.com/openai/math/blob/main/preprints/Deforming-hypersymplectic-four-manifolds-to-hyperkahler-triples-September-23-2026/paper.pdf</x:v>
      </x:c>
      <x:c r="J658" s="3" t="str">
        <x:v>Assistant topic estimate from catalogue scope; not a proof audit or an official VibeMathed rating.</x:v>
      </x:c>
    </x:row>
    <x:row r="659" ht="15" customHeight="1">
      <x:c r="A659" s="7" t="str">
        <x:v>342</x:v>
      </x:c>
      <x:c r="B659" s="3" t="n">
        <x:v>1</x:v>
      </x:c>
      <x:c r="C659" s="3" t="str">
        <x:v>Taming implies compatibility on four-manifolds</x:v>
      </x:c>
      <x:c r="D659" s="6" t="n">
        <x:v>55</x:v>
      </x:c>
      <x:c r="E659" s="3" t="n">
        <x:f>MAX(0,D659-5)</x:f>
        <x:v>50</x:v>
      </x:c>
      <x:c r="F659" s="3" t="n">
        <x:f>MIN(99,D659+5)</x:f>
        <x:v>60</x:v>
      </x:c>
      <x:c r="G659" s="3" t="n">
        <x:v>55</x:v>
      </x:c>
      <x:c r="H659" s="3" t="str">
        <x:v>Inherited below-threshold family estimate</x:v>
      </x:c>
      <x:c r="I659" s="3" t="str">
        <x:v>https://github.com/openai/math/blob/main/preprints/Taming-implies-compatibility-on-four-manifolds-September-23-2026/paper.pdf</x:v>
      </x:c>
      <x:c r="J659" s="3" t="str">
        <x:v>Assistant topic estimate from catalogue scope; not a proof audit or an official VibeMathed rating.</x:v>
      </x:c>
    </x:row>
    <x:row r="660" ht="15" customHeight="1">
      <x:c r="A660" s="7" t="str">
        <x:v>343</x:v>
      </x:c>
      <x:c r="B660" s="3" t="n">
        <x:v>1</x:v>
      </x:c>
      <x:c r="C660" s="3" t="str">
        <x:v>Symplectic Ball Packings in Higher Dimensions</x:v>
      </x:c>
      <x:c r="D660" s="6" t="n">
        <x:v>45</x:v>
      </x:c>
      <x:c r="E660" s="3" t="n">
        <x:f>MAX(0,D660-5)</x:f>
        <x:v>40</x:v>
      </x:c>
      <x:c r="F660" s="3" t="n">
        <x:f>MIN(99,D660+5)</x:f>
        <x:v>50</x:v>
      </x:c>
      <x:c r="G660" s="3" t="n">
        <x:v>45</x:v>
      </x:c>
      <x:c r="H660" s="3" t="str">
        <x:v>Inherited below-threshold family estimate</x:v>
      </x:c>
      <x:c r="I660" s="3" t="str">
        <x:v>https://github.com/openai/math/blob/main/preprints/Symplectic-Ball-Packings-in-Higher-Dimensions-September-23-2026/paper.pdf</x:v>
      </x:c>
      <x:c r="J660" s="3" t="str">
        <x:v>Assistant topic estimate from catalogue scope; not a proof audit or an official VibeMathed rating.</x:v>
      </x:c>
    </x:row>
    <x:row r="661" ht="15" customHeight="1">
      <x:c r="A661" s="7" t="str">
        <x:v>344</x:v>
      </x:c>
      <x:c r="B661" s="3" t="n">
        <x:v>1</x:v>
      </x:c>
      <x:c r="C661" s="3" t="str">
        <x:v>The metric Blaschke theorem</x:v>
      </x:c>
      <x:c r="D661" s="6" t="n">
        <x:v>55</x:v>
      </x:c>
      <x:c r="E661" s="3" t="n">
        <x:f>MAX(0,D661-5)</x:f>
        <x:v>50</x:v>
      </x:c>
      <x:c r="F661" s="3" t="n">
        <x:f>MIN(99,D661+5)</x:f>
        <x:v>60</x:v>
      </x:c>
      <x:c r="G661" s="3" t="n">
        <x:v>55</x:v>
      </x:c>
      <x:c r="H661" s="3" t="str">
        <x:v>Inherited below-threshold family estimate</x:v>
      </x:c>
      <x:c r="I661" s="3" t="str">
        <x:v>https://github.com/openai/math/blob/main/preprints/The-metric-Blaschke-theorem-September-23-2026/paper.pdf</x:v>
      </x:c>
      <x:c r="J661" s="3" t="str">
        <x:v>Assistant topic estimate from catalogue scope; not a proof audit or an official VibeMathed rating.</x:v>
      </x:c>
    </x:row>
    <x:row r="662" ht="15" customHeight="1">
      <x:c r="A662" s="7" t="str">
        <x:v>345</x:v>
      </x:c>
      <x:c r="B662" s="3" t="n">
        <x:v>1</x:v>
      </x:c>
      <x:c r="C662" s="3" t="str">
        <x:v>Infinitely many closed geodesic images on every Riemannian sphere</x:v>
      </x:c>
      <x:c r="D662" s="6" t="n">
        <x:v>55</x:v>
      </x:c>
      <x:c r="E662" s="3" t="n">
        <x:f>MAX(0,D662-5)</x:f>
        <x:v>50</x:v>
      </x:c>
      <x:c r="F662" s="3" t="n">
        <x:f>MIN(99,D662+5)</x:f>
        <x:v>60</x:v>
      </x:c>
      <x:c r="G662" s="3" t="n">
        <x:v>55</x:v>
      </x:c>
      <x:c r="H662" s="3" t="str">
        <x:v>Inherited below-threshold family estimate</x:v>
      </x:c>
      <x:c r="I662" s="3" t="str">
        <x:v>https://github.com/openai/math/blob/main/preprints/Infinitely-many-closed-geodesic-images-on-every-Riemannian-sphere-September-24-2026/paper.pdf</x:v>
      </x:c>
      <x:c r="J662" s="3" t="str">
        <x:v>Assistant topic estimate from catalogue scope; not a proof audit or an official VibeMathed rating.</x:v>
      </x:c>
    </x:row>
    <x:row r="663" ht="15" customHeight="1">
      <x:c r="A663" s="7" t="str">
        <x:v>346</x:v>
      </x:c>
      <x:c r="B663" s="3" t="n">
        <x:v>1</x:v>
      </x:c>
      <x:c r="C663" s="3" t="str">
        <x:v>A Codimension-One Bound for the Singular Set of a Stationary Integral Varifold</x:v>
      </x:c>
      <x:c r="D663" s="6" t="n">
        <x:v>55</x:v>
      </x:c>
      <x:c r="E663" s="3" t="n">
        <x:f>MAX(0,D663-5)</x:f>
        <x:v>50</x:v>
      </x:c>
      <x:c r="F663" s="3" t="n">
        <x:f>MIN(99,D663+5)</x:f>
        <x:v>60</x:v>
      </x:c>
      <x:c r="G663" s="3" t="n">
        <x:v>55</x:v>
      </x:c>
      <x:c r="H663" s="3" t="str">
        <x:v>Inherited below-threshold family estimate</x:v>
      </x:c>
      <x:c r="I663" s="3" t="str">
        <x:v>https://github.com/openai/math/blob/main/preprints/A-Codimension-One-Bound-for-the-Singular-Set-of-a-Stationary-Integral-Varifold-October-5-2026/varifold-singular-dimension.pdf</x:v>
      </x:c>
      <x:c r="J663" s="3" t="str">
        <x:v>Assistant topic estimate from catalogue scope; not a proof audit or an official VibeMathed rating.</x:v>
      </x:c>
    </x:row>
    <x:row r="664" ht="15" customHeight="1">
      <x:c r="A664" s="7" t="str">
        <x:v>346</x:v>
      </x:c>
      <x:c r="B664" s="3" t="n">
        <x:v>2</x:v>
      </x:c>
      <x:c r="C664" s="3" t="str">
        <x:v>Almost-everywhere regularity of stationary integral varifolds</x:v>
      </x:c>
      <x:c r="D664" s="6" t="n">
        <x:v>55</x:v>
      </x:c>
      <x:c r="E664" s="3" t="n">
        <x:f>MAX(0,D664-5)</x:f>
        <x:v>50</x:v>
      </x:c>
      <x:c r="F664" s="3" t="n">
        <x:f>MIN(99,D664+5)</x:f>
        <x:v>60</x:v>
      </x:c>
      <x:c r="G664" s="3" t="n">
        <x:v>55</x:v>
      </x:c>
      <x:c r="H664" s="3" t="str">
        <x:v>Inherited below-threshold family estimate</x:v>
      </x:c>
      <x:c r="I664" s="3" t="str">
        <x:v>https://github.com/openai/math/blob/main/preprints/Almost-everywhere-regularity-of-stationary-integral-varifolds-September-23-2026/paper.pdf</x:v>
      </x:c>
      <x:c r="J664" s="3" t="str">
        <x:v>Assistant topic estimate from catalogue scope; not a proof audit or an official VibeMathed rating.</x:v>
      </x:c>
    </x:row>
    <x:row r="665" ht="15" customHeight="1">
      <x:c r="A665" s="7" t="str">
        <x:v>347</x:v>
      </x:c>
      <x:c r="B665" s="3" t="n">
        <x:v>1</x:v>
      </x:c>
      <x:c r="C665" s="3" t="str">
        <x:v>Hamiltonian Fixed Points Below the Stable Morse Number in Dimension Twenty-Two</x:v>
      </x:c>
      <x:c r="D665" s="6" t="n">
        <x:v>60</x:v>
      </x:c>
      <x:c r="E665" s="3" t="n">
        <x:f>MAX(0,D665-5)</x:f>
        <x:v>55</x:v>
      </x:c>
      <x:c r="F665" s="3" t="n">
        <x:f>MIN(99,D665+5)</x:f>
        <x:v>65</x:v>
      </x:c>
      <x:c r="G665" s="3" t="n">
        <x:v>60</x:v>
      </x:c>
      <x:c r="H665" s="3" t="str">
        <x:v>Inherited below-threshold family estimate</x:v>
      </x:c>
      <x:c r="I665" s="3" t="str">
        <x:v>https://github.com/openai/math/blob/main/preprints/Hamiltonian-Fixed-Points-Below-the-Stable-Morse-Number-in-Dimension-Twenty-Two-October-5-2026/hamiltonian-fixed-points-below-stable-morse-number.pdf</x:v>
      </x:c>
      <x:c r="J665" s="3" t="str">
        <x:v>Assistant topic estimate from catalogue scope; not a proof audit or an official VibeMathed rating.</x:v>
      </x:c>
    </x:row>
    <x:row r="666" ht="15" customHeight="1">
      <x:c r="A666" s="7" t="str">
        <x:v>347</x:v>
      </x:c>
      <x:c r="B666" s="3" t="n">
        <x:v>2</x:v>
      </x:c>
      <x:c r="C666" s="3" t="str">
        <x:v>Sharpness of the Cyclic Integral Floer Bound Below the Stable Morse Number</x:v>
      </x:c>
      <x:c r="D666" s="6" t="n">
        <x:v>60</x:v>
      </x:c>
      <x:c r="E666" s="3" t="n">
        <x:f>MAX(0,D666-5)</x:f>
        <x:v>55</x:v>
      </x:c>
      <x:c r="F666" s="3" t="n">
        <x:f>MIN(99,D666+5)</x:f>
        <x:v>65</x:v>
      </x:c>
      <x:c r="G666" s="3" t="n">
        <x:v>60</x:v>
      </x:c>
      <x:c r="H666" s="3" t="str">
        <x:v>Inherited below-threshold family estimate</x:v>
      </x:c>
      <x:c r="I666" s="3" t="str">
        <x:v>https://github.com/openai/math/blob/main/preprints/Sharpness-of-the-Cyclic-Integral-Floer-Bound-Below-the-Stable-Morse-Number-October-5-2026/sharp-cyclic-integral-floer-bound-below-stable-morse-number.pdf</x:v>
      </x:c>
      <x:c r="J666" s="3" t="str">
        <x:v>Assistant topic estimate from catalogue scope; not a proof audit or an official VibeMathed rating.</x:v>
      </x:c>
    </x:row>
    <x:row r="667" ht="15" customHeight="1">
      <x:c r="A667" s="7" t="str">
        <x:v>347</x:v>
      </x:c>
      <x:c r="B667" s="3" t="n">
        <x:v>3</x:v>
      </x:c>
      <x:c r="C667" s="3" t="str">
        <x:v>Hamiltonian Fixed Points Below the Stable Morse Number</x:v>
      </x:c>
      <x:c r="D667" s="6" t="n">
        <x:v>60</x:v>
      </x:c>
      <x:c r="E667" s="3" t="n">
        <x:f>MAX(0,D667-5)</x:f>
        <x:v>55</x:v>
      </x:c>
      <x:c r="F667" s="3" t="n">
        <x:f>MIN(99,D667+5)</x:f>
        <x:v>65</x:v>
      </x:c>
      <x:c r="G667" s="3" t="n">
        <x:v>60</x:v>
      </x:c>
      <x:c r="H667" s="3" t="str">
        <x:v>Inherited below-threshold family estimate</x:v>
      </x:c>
      <x:c r="I667" s="3" t="str">
        <x:v>https://github.com/openai/math/blob/main/preprints/Hamiltonian-Fixed-Points-Below-the-Stable-Morse-Number-October-5-2026/paper.pdf</x:v>
      </x:c>
      <x:c r="J667" s="3" t="str">
        <x:v>Assistant topic estimate from catalogue scope; not a proof audit or an official VibeMathed rating.</x:v>
      </x:c>
    </x:row>
    <x:row r="668" ht="15" customHeight="1">
      <x:c r="A668" s="7" t="str">
        <x:v>347</x:v>
      </x:c>
      <x:c r="B668" s="3" t="n">
        <x:v>4</x:v>
      </x:c>
      <x:c r="C668" s="3" t="str">
        <x:v>A nondegenerate counterexample to the Morse-number Arnold bound</x:v>
      </x:c>
      <x:c r="D668" s="6" t="n">
        <x:v>60</x:v>
      </x:c>
      <x:c r="E668" s="3" t="n">
        <x:f>MAX(0,D668-5)</x:f>
        <x:v>55</x:v>
      </x:c>
      <x:c r="F668" s="3" t="n">
        <x:f>MIN(99,D668+5)</x:f>
        <x:v>65</x:v>
      </x:c>
      <x:c r="G668" s="3" t="n">
        <x:v>60</x:v>
      </x:c>
      <x:c r="H668" s="3" t="str">
        <x:v>Inherited below-threshold family estimate</x:v>
      </x:c>
      <x:c r="I668" s="3" t="str">
        <x:v>https://github.com/openai/math/blob/main/preprints/A-nondegenerate-counterexample-to-the-Morse-number-Arnold-bound-September-23-2026/paper.pdf</x:v>
      </x:c>
      <x:c r="J668" s="3" t="str">
        <x:v>Assistant topic estimate from catalogue scope; not a proof audit or an official VibeMathed rating.</x:v>
      </x:c>
    </x:row>
    <x:row r="669" ht="15" customHeight="1">
      <x:c r="A669" s="7" t="str">
        <x:v>347</x:v>
      </x:c>
      <x:c r="B669" s="3" t="n">
        <x:v>5</x:v>
      </x:c>
      <x:c r="C669" s="3" t="str">
        <x:v>Three fixed points on the symplectic quadric threefold</x:v>
      </x:c>
      <x:c r="D669" s="6" t="n">
        <x:v>60</x:v>
      </x:c>
      <x:c r="E669" s="3" t="n">
        <x:f>MAX(0,D669-5)</x:f>
        <x:v>55</x:v>
      </x:c>
      <x:c r="F669" s="3" t="n">
        <x:f>MIN(99,D669+5)</x:f>
        <x:v>65</x:v>
      </x:c>
      <x:c r="G669" s="3" t="n">
        <x:v>60</x:v>
      </x:c>
      <x:c r="H669" s="3" t="str">
        <x:v>Inherited below-threshold family estimate</x:v>
      </x:c>
      <x:c r="I669" s="3" t="str">
        <x:v>https://github.com/openai/math/blob/main/preprints/A-degenerate-counterexample-to-the-critical-number-Arnold-bound-September-23-2026/paper.pdf</x:v>
      </x:c>
      <x:c r="J669" s="3" t="str">
        <x:v>Assistant topic estimate from catalogue scope; not a proof audit or an official VibeMathed rating.</x:v>
      </x:c>
    </x:row>
    <x:row r="670" ht="15" customHeight="1">
      <x:c r="A670" s="7" t="str">
        <x:v>348</x:v>
      </x:c>
      <x:c r="B670" s="3" t="n">
        <x:v>1</x:v>
      </x:c>
      <x:c r="C670" s="3" t="str">
        <x:v>Zero-Plane Rigidity for Einstein Four-Manifolds</x:v>
      </x:c>
      <x:c r="D670" s="6" t="n">
        <x:v>45</x:v>
      </x:c>
      <x:c r="E670" s="3" t="n">
        <x:f>MAX(0,D670-5)</x:f>
        <x:v>40</x:v>
      </x:c>
      <x:c r="F670" s="3" t="n">
        <x:f>MIN(99,D670+5)</x:f>
        <x:v>50</x:v>
      </x:c>
      <x:c r="G670" s="3" t="n">
        <x:v>45</x:v>
      </x:c>
      <x:c r="H670" s="3" t="str">
        <x:v>Inherited below-threshold family estimate</x:v>
      </x:c>
      <x:c r="I670" s="3" t="str">
        <x:v>https://github.com/openai/math/blob/main/preprints/Zero-Plane-Rigidity-for-Einstein-Four-Manifolds-October-4-2026/einstein-boundary.pdf</x:v>
      </x:c>
      <x:c r="J670" s="3" t="str">
        <x:v>Assistant topic estimate from catalogue scope; not a proof audit or an official VibeMathed rating.</x:v>
      </x:c>
    </x:row>
    <x:row r="671" ht="15" customHeight="1">
      <x:c r="A671" s="7" t="str">
        <x:v>348</x:v>
      </x:c>
      <x:c r="B671" s="3" t="n">
        <x:v>2</x:v>
      </x:c>
      <x:c r="C671" s="3" t="str">
        <x:v>An L² Einstein Gap for Nonnegatively Curved Four-Manifolds</x:v>
      </x:c>
      <x:c r="D671" s="6" t="n">
        <x:v>45</x:v>
      </x:c>
      <x:c r="E671" s="3" t="n">
        <x:f>MAX(0,D671-5)</x:f>
        <x:v>40</x:v>
      </x:c>
      <x:c r="F671" s="3" t="n">
        <x:f>MIN(99,D671+5)</x:f>
        <x:v>50</x:v>
      </x:c>
      <x:c r="G671" s="3" t="n">
        <x:v>45</x:v>
      </x:c>
      <x:c r="H671" s="3" t="str">
        <x:v>Inherited below-threshold family estimate</x:v>
      </x:c>
      <x:c r="I671" s="3" t="str">
        <x:v>https://github.com/openai/math/blob/main/preprints/An-L2-Einstein-Gap-for-Nonnegatively-Curved-Four-Manifolds-October-5-2026/einstein-gap.pdf</x:v>
      </x:c>
      <x:c r="J671" s="3" t="str">
        <x:v>Assistant topic estimate from catalogue scope; not a proof audit or an official VibeMathed rating.</x:v>
      </x:c>
    </x:row>
    <x:row r="672" ht="15" customHeight="1">
      <x:c r="A672" s="7" t="str">
        <x:v>348</x:v>
      </x:c>
      <x:c r="B672" s="3" t="n">
        <x:v>3</x:v>
      </x:c>
      <x:c r="C672" s="3" t="str">
        <x:v>Positively curved Einstein four-manifolds</x:v>
      </x:c>
      <x:c r="D672" s="6" t="n">
        <x:v>45</x:v>
      </x:c>
      <x:c r="E672" s="3" t="n">
        <x:f>MAX(0,D672-5)</x:f>
        <x:v>40</x:v>
      </x:c>
      <x:c r="F672" s="3" t="n">
        <x:f>MIN(99,D672+5)</x:f>
        <x:v>50</x:v>
      </x:c>
      <x:c r="G672" s="3" t="n">
        <x:v>45</x:v>
      </x:c>
      <x:c r="H672" s="3" t="str">
        <x:v>Inherited below-threshold family estimate</x:v>
      </x:c>
      <x:c r="I672" s="3" t="str">
        <x:v>https://github.com/openai/math/blob/main/preprints/Positively-curved-Einstein-four-manifolds-September-23-2026/paper.pdf</x:v>
      </x:c>
      <x:c r="J672" s="3" t="str">
        <x:v>Assistant topic estimate from catalogue scope; not a proof audit or an official VibeMathed rating.</x:v>
      </x:c>
    </x:row>
    <x:row r="673" ht="15" customHeight="1">
      <x:c r="A673" s="7" t="str">
        <x:v>349</x:v>
      </x:c>
      <x:c r="B673" s="3" t="n">
        <x:v>1</x:v>
      </x:c>
      <x:c r="C673" s="3" t="str">
        <x:v>The Solomon–Yau least-volume theorem</x:v>
      </x:c>
      <x:c r="D673" s="6" t="n">
        <x:v>50</x:v>
      </x:c>
      <x:c r="E673" s="3" t="n">
        <x:f>MAX(0,D673-5)</x:f>
        <x:v>45</x:v>
      </x:c>
      <x:c r="F673" s="3" t="n">
        <x:f>MIN(99,D673+5)</x:f>
        <x:v>55</x:v>
      </x:c>
      <x:c r="G673" s="3" t="n">
        <x:v>50</x:v>
      </x:c>
      <x:c r="H673" s="3" t="str">
        <x:v>Inherited below-threshold family estimate</x:v>
      </x:c>
      <x:c r="I673" s="3" t="str">
        <x:v>https://github.com/openai/math/blob/main/preprints/The-Solomon-Yau-least-volume-theorem-September-23-2026/paper.pdf</x:v>
      </x:c>
      <x:c r="J673" s="3" t="str">
        <x:v>Assistant topic estimate from catalogue scope; not a proof audit or an official VibeMathed rating.</x:v>
      </x:c>
    </x:row>
    <x:row r="674" ht="15" customHeight="1">
      <x:c r="A674" s="7" t="str">
        <x:v>350</x:v>
      </x:c>
      <x:c r="B674" s="3" t="n">
        <x:v>1</x:v>
      </x:c>
      <x:c r="C674" s="3" t="str">
        <x:v>Sharp nodal length on smooth surfaces</x:v>
      </x:c>
      <x:c r="D674" s="6" t="n">
        <x:v>60</x:v>
      </x:c>
      <x:c r="E674" s="3" t="n">
        <x:f>MAX(0,D674-5)</x:f>
        <x:v>55</x:v>
      </x:c>
      <x:c r="F674" s="3" t="n">
        <x:f>MIN(99,D674+5)</x:f>
        <x:v>65</x:v>
      </x:c>
      <x:c r="G674" s="3" t="n">
        <x:v>60</x:v>
      </x:c>
      <x:c r="H674" s="3" t="str">
        <x:v>Inherited below-threshold family estimate</x:v>
      </x:c>
      <x:c r="I674" s="3" t="str">
        <x:v>https://github.com/openai/math/blob/main/preprints/Sharp-nodal-length-on-smooth-surfaces-September-23-2026/paper.pdf</x:v>
      </x:c>
      <x:c r="J674" s="3" t="str">
        <x:v>Assistant topic estimate from catalogue scope; not a proof audit or an official VibeMathed rating.</x:v>
      </x:c>
    </x:row>
    <x:row r="675" ht="15" customHeight="1">
      <x:c r="A675" s="7" t="str">
        <x:v>350</x:v>
      </x:c>
      <x:c r="B675" s="3" t="n">
        <x:v>2</x:v>
      </x:c>
      <x:c r="C675" s="3" t="str">
        <x:v>Smooth counterexamples to Yau's nodal upper bound in dimensions three and four</x:v>
      </x:c>
      <x:c r="D675" s="6" t="n">
        <x:v>60</x:v>
      </x:c>
      <x:c r="E675" s="3" t="n">
        <x:f>MAX(0,D675-5)</x:f>
        <x:v>55</x:v>
      </x:c>
      <x:c r="F675" s="3" t="n">
        <x:f>MIN(99,D675+5)</x:f>
        <x:v>65</x:v>
      </x:c>
      <x:c r="G675" s="3" t="n">
        <x:v>60</x:v>
      </x:c>
      <x:c r="H675" s="3" t="str">
        <x:v>Inherited below-threshold family estimate</x:v>
      </x:c>
      <x:c r="I675" s="3" t="str">
        <x:v>https://github.com/openai/math/blob/main/preprints/Smooth-counterexamples-to-Yaus-nodal-upper-bound-in-dimensions-three-and-four-September-23-2026/paper.pdf</x:v>
      </x:c>
      <x:c r="J675" s="3" t="str">
        <x:v>Assistant topic estimate from catalogue scope; not a proof audit or an official VibeMathed rating.</x:v>
      </x:c>
    </x:row>
    <x:row r="676" ht="15" customHeight="1">
      <x:c r="A676" s="7" t="str">
        <x:v>350</x:v>
      </x:c>
      <x:c r="B676" s="3" t="n">
        <x:v>3</x:v>
      </x:c>
      <x:c r="C676" s="3" t="str">
        <x:v>Power-law violations of Yau's nodal upper bound</x:v>
      </x:c>
      <x:c r="D676" s="6" t="n">
        <x:v>60</x:v>
      </x:c>
      <x:c r="E676" s="3" t="n">
        <x:f>MAX(0,D676-5)</x:f>
        <x:v>55</x:v>
      </x:c>
      <x:c r="F676" s="3" t="n">
        <x:f>MIN(99,D676+5)</x:f>
        <x:v>65</x:v>
      </x:c>
      <x:c r="G676" s="3" t="n">
        <x:v>60</x:v>
      </x:c>
      <x:c r="H676" s="3" t="str">
        <x:v>Inherited below-threshold family estimate</x:v>
      </x:c>
      <x:c r="I676" s="3" t="str">
        <x:v>https://github.com/openai/math/blob/main/preprints/Power-law-violations-of-Yaus-nodal-upper-bound-September-23-2026/paper.pdf</x:v>
      </x:c>
      <x:c r="J676" s="3" t="str">
        <x:v>Assistant topic estimate from catalogue scope; not a proof audit or an official VibeMathed rating.</x:v>
      </x:c>
    </x:row>
    <x:row r="677" ht="15" customHeight="1">
      <x:c r="A677" s="7" t="str">
        <x:v>351</x:v>
      </x:c>
      <x:c r="B677" s="3" t="n">
        <x:v>1</x:v>
      </x:c>
      <x:c r="C677" s="3" t="str">
        <x:v>A closed Ricci flow with bounded scalar curvature and finite-time curvature blowup</x:v>
      </x:c>
      <x:c r="D677" s="6" t="n">
        <x:v>55</x:v>
      </x:c>
      <x:c r="E677" s="3" t="n">
        <x:f>MAX(0,D677-5)</x:f>
        <x:v>50</x:v>
      </x:c>
      <x:c r="F677" s="3" t="n">
        <x:f>MIN(99,D677+5)</x:f>
        <x:v>60</x:v>
      </x:c>
      <x:c r="G677" s="3" t="n">
        <x:v>55</x:v>
      </x:c>
      <x:c r="H677" s="3" t="str">
        <x:v>Inherited below-threshold family estimate</x:v>
      </x:c>
      <x:c r="I677" s="3" t="str">
        <x:v>https://github.com/openai/math/blob/main/preprints/A-closed-Ricci-flow-with-bounded-scalar-curvature-and-finite-time-curvature-blowup-September-24-2026/paper.pdf</x:v>
      </x:c>
      <x:c r="J677" s="3" t="str">
        <x:v>Assistant topic estimate from catalogue scope; not a proof audit or an official VibeMathed rating.</x:v>
      </x:c>
    </x:row>
    <x:row r="678" ht="15" customHeight="1">
      <x:c r="A678" s="7" t="str">
        <x:v>351</x:v>
      </x:c>
      <x:c r="B678" s="3" t="n">
        <x:v>2</x:v>
      </x:c>
      <x:c r="C678" s="3" t="str">
        <x:v>Bounded scalar curvature and smooth extension of four-dimensional Ricci flow</x:v>
      </x:c>
      <x:c r="D678" s="6" t="n">
        <x:v>55</x:v>
      </x:c>
      <x:c r="E678" s="3" t="n">
        <x:f>MAX(0,D678-5)</x:f>
        <x:v>50</x:v>
      </x:c>
      <x:c r="F678" s="3" t="n">
        <x:f>MIN(99,D678+5)</x:f>
        <x:v>60</x:v>
      </x:c>
      <x:c r="G678" s="3" t="n">
        <x:v>55</x:v>
      </x:c>
      <x:c r="H678" s="3" t="str">
        <x:v>Inherited below-threshold family estimate</x:v>
      </x:c>
      <x:c r="I678" s="3" t="str">
        <x:v>https://github.com/openai/math/blob/main/preprints/Bounded-scalar-curvature-and-smooth-extension-of-four-dimensional-Ricci-flow-September-24-2026/paper.pdf</x:v>
      </x:c>
      <x:c r="J678" s="3" t="str">
        <x:v>Assistant topic estimate from catalogue scope; not a proof audit or an official VibeMathed rating.</x:v>
      </x:c>
    </x:row>
    <x:row r="679" ht="15" customHeight="1">
      <x:c r="A679" s="7" t="str">
        <x:v>351</x:v>
      </x:c>
      <x:c r="B679" s="3" t="n">
        <x:v>3</x:v>
      </x:c>
      <x:c r="C679" s="3" t="str">
        <x:v>Path selection and an elliptic inequality on degenerating Ricci-flat trees</x:v>
      </x:c>
      <x:c r="D679" s="6" t="n">
        <x:v>55</x:v>
      </x:c>
      <x:c r="E679" s="3" t="n">
        <x:f>MAX(0,D679-5)</x:f>
        <x:v>50</x:v>
      </x:c>
      <x:c r="F679" s="3" t="n">
        <x:f>MIN(99,D679+5)</x:f>
        <x:v>60</x:v>
      </x:c>
      <x:c r="G679" s="3" t="n">
        <x:v>55</x:v>
      </x:c>
      <x:c r="H679" s="3" t="str">
        <x:v>Inherited below-threshold family estimate</x:v>
      </x:c>
      <x:c r="I679" s="3" t="str">
        <x:v>https://github.com/openai/math/blob/main/preprints/Path-selection-and-an-elliptic-inequality-on-degenerating-Ricci-flat-trees-September-24-2026/paper.pdf</x:v>
      </x:c>
      <x:c r="J679" s="3" t="str">
        <x:v>Assistant topic estimate from catalogue scope; not a proof audit or an official VibeMathed rating.</x:v>
      </x:c>
    </x:row>
    <x:row r="680" ht="15" customHeight="1">
      <x:c r="A680" s="7" t="str">
        <x:v>352</x:v>
      </x:c>
      <x:c r="B680" s="3" t="n">
        <x:v>1</x:v>
      </x:c>
      <x:c r="C680" s="3" t="str">
        <x:v>A finite-time singularity of Calabi flow on projective space</x:v>
      </x:c>
      <x:c r="D680" s="6" t="n">
        <x:v>50</x:v>
      </x:c>
      <x:c r="E680" s="3" t="n">
        <x:f>MAX(0,D680-5)</x:f>
        <x:v>45</x:v>
      </x:c>
      <x:c r="F680" s="3" t="n">
        <x:f>MIN(99,D680+5)</x:f>
        <x:v>55</x:v>
      </x:c>
      <x:c r="G680" s="3" t="n">
        <x:v>50</x:v>
      </x:c>
      <x:c r="H680" s="3" t="str">
        <x:v>Inherited below-threshold family estimate</x:v>
      </x:c>
      <x:c r="I680" s="3" t="str">
        <x:v>https://github.com/openai/math/blob/main/preprints/A-finite-time-singularity-of-Calabi-flow-on-projective-space-September-24-2026/paper.pdf</x:v>
      </x:c>
      <x:c r="J680" s="3" t="str">
        <x:v>Assistant topic estimate from catalogue scope; not a proof audit or an official VibeMathed rating.</x:v>
      </x:c>
    </x:row>
    <x:row r="681" ht="15" customHeight="1">
      <x:c r="A681" s="7" t="str">
        <x:v>353</x:v>
      </x:c>
      <x:c r="B681" s="3" t="n">
        <x:v>1</x:v>
      </x:c>
      <x:c r="C681" s="3" t="str">
        <x:v>A Smooth Nonquadratic Entire Affine Maximal Graph in Dimension Ten</x:v>
      </x:c>
      <x:c r="D681" s="6" t="n">
        <x:v>45</x:v>
      </x:c>
      <x:c r="E681" s="3" t="n">
        <x:f>MAX(0,D681-5)</x:f>
        <x:v>40</x:v>
      </x:c>
      <x:c r="F681" s="3" t="n">
        <x:f>MIN(99,D681+5)</x:f>
        <x:v>50</x:v>
      </x:c>
      <x:c r="G681" s="3" t="n">
        <x:v>45</x:v>
      </x:c>
      <x:c r="H681" s="3" t="str">
        <x:v>Inherited below-threshold family estimate</x:v>
      </x:c>
      <x:c r="I681" s="3" t="str">
        <x:v>https://github.com/openai/math/blob/main/preprints/Smooth-Nonquadratic-Affine-Maximal-Graph-in-Dimension-Ten-October-5-2026/affine-maximal-dimension-ten.pdf</x:v>
      </x:c>
      <x:c r="J681" s="3" t="str">
        <x:v>Assistant topic estimate from catalogue scope; not a proof audit or an official VibeMathed rating.</x:v>
      </x:c>
    </x:row>
    <x:row r="682" ht="15" customHeight="1">
      <x:c r="A682" s="7" t="str">
        <x:v>353</x:v>
      </x:c>
      <x:c r="B682" s="3" t="n">
        <x:v>2</x:v>
      </x:c>
      <x:c r="C682" s="3" t="str">
        <x:v>The affine Bernstein theorem in dimensions three through nine</x:v>
      </x:c>
      <x:c r="D682" s="6" t="n">
        <x:v>45</x:v>
      </x:c>
      <x:c r="E682" s="3" t="n">
        <x:f>MAX(0,D682-5)</x:f>
        <x:v>40</x:v>
      </x:c>
      <x:c r="F682" s="3" t="n">
        <x:f>MIN(99,D682+5)</x:f>
        <x:v>50</x:v>
      </x:c>
      <x:c r="G682" s="3" t="n">
        <x:v>45</x:v>
      </x:c>
      <x:c r="H682" s="3" t="str">
        <x:v>Inherited below-threshold family estimate</x:v>
      </x:c>
      <x:c r="I682" s="3" t="str">
        <x:v>https://github.com/openai/math/blob/main/preprints/The-affine-Bernstein-theorem-in-dimensions-three-through-nine-September-24-2026/main.pdf</x:v>
      </x:c>
      <x:c r="J682" s="3" t="str">
        <x:v>Assistant topic estimate from catalogue scope; not a proof audit or an official VibeMathed rating.</x:v>
      </x:c>
    </x:row>
    <x:row r="683" ht="15" customHeight="1">
      <x:c r="A683" s="7" t="str">
        <x:v>354</x:v>
      </x:c>
      <x:c r="B683" s="3" t="n">
        <x:v>1</x:v>
      </x:c>
      <x:c r="C683" s="3" t="str">
        <x:v>The Isoperimetric Conjecture for the Cubic Flat Three-Torus</x:v>
      </x:c>
      <x:c r="D683" s="6" t="n">
        <x:v>40</x:v>
      </x:c>
      <x:c r="E683" s="3" t="n">
        <x:f>MAX(0,D683-5)</x:f>
        <x:v>35</x:v>
      </x:c>
      <x:c r="F683" s="3" t="n">
        <x:f>MIN(99,D683+5)</x:f>
        <x:v>45</x:v>
      </x:c>
      <x:c r="G683" s="3" t="n">
        <x:v>40</x:v>
      </x:c>
      <x:c r="H683" s="3" t="str">
        <x:v>Inherited below-threshold family estimate</x:v>
      </x:c>
      <x:c r="I683" s="3" t="str">
        <x:v>https://github.com/openai/math/blob/main/preprints/The-Isoperimetric-Conjecture-for-the-Cubic-Flat-Three-Torus-September-24-2026/article.pdf</x:v>
      </x:c>
      <x:c r="J683" s="3" t="str">
        <x:v>Assistant topic estimate from catalogue scope; not a proof audit or an official VibeMathed rating.</x:v>
      </x:c>
    </x:row>
    <x:row r="684" ht="15" customHeight="1">
      <x:c r="A684" s="7" t="str">
        <x:v>355</x:v>
      </x:c>
      <x:c r="B684" s="3" t="n">
        <x:v>1</x:v>
      </x:c>
      <x:c r="C684" s="3" t="str">
        <x:v>Uniqueness of tangent flows at the first singular time of embedded surface mean-curvature flow</x:v>
      </x:c>
      <x:c r="D684" s="6" t="n">
        <x:v>50</x:v>
      </x:c>
      <x:c r="E684" s="3" t="n">
        <x:f>MAX(0,D684-5)</x:f>
        <x:v>45</x:v>
      </x:c>
      <x:c r="F684" s="3" t="n">
        <x:f>MIN(99,D684+5)</x:f>
        <x:v>55</x:v>
      </x:c>
      <x:c r="G684" s="3" t="n">
        <x:v>50</x:v>
      </x:c>
      <x:c r="H684" s="3" t="str">
        <x:v>Inherited below-threshold family estimate</x:v>
      </x:c>
      <x:c r="I684" s="3" t="str">
        <x:v>https://github.com/openai/math/blob/main/preprints/Tangent-flow-uniqueness-2026-09-24/paper.pdf</x:v>
      </x:c>
      <x:c r="J684" s="3" t="str">
        <x:v>Assistant topic estimate from catalogue scope; not a proof audit or an official VibeMathed rating.</x:v>
      </x:c>
    </x:row>
    <x:row r="685" ht="15" customHeight="1">
      <x:c r="A685" s="7" t="str">
        <x:v>356</x:v>
      </x:c>
      <x:c r="B685" s="3" t="n">
        <x:v>1</x:v>
      </x:c>
      <x:c r="C685" s="3" t="str">
        <x:v>Gigli’s distributional curvature characterization of Alexandrov spaces</x:v>
      </x:c>
      <x:c r="D685" s="6" t="n">
        <x:v>40</x:v>
      </x:c>
      <x:c r="E685" s="3" t="n">
        <x:f>MAX(0,D685-5)</x:f>
        <x:v>35</x:v>
      </x:c>
      <x:c r="F685" s="3" t="n">
        <x:f>MIN(99,D685+5)</x:f>
        <x:v>45</x:v>
      </x:c>
      <x:c r="G685" s="3" t="n">
        <x:v>40</x:v>
      </x:c>
      <x:c r="H685" s="3" t="str">
        <x:v>Inherited below-threshold family estimate</x:v>
      </x:c>
      <x:c r="I685" s="3" t="str">
        <x:v>https://github.com/openai/math/blob/main/preprints/Giglis-distributional-curvature-characterization-of-Alexandrov-spaces-September-24-2026/main.pdf</x:v>
      </x:c>
      <x:c r="J685" s="3" t="str">
        <x:v>Assistant topic estimate from catalogue scope; not a proof audit or an official VibeMathed rating.</x:v>
      </x:c>
    </x:row>
    <x:row r="686" ht="15" customHeight="1">
      <x:c r="A686" s="7" t="str">
        <x:v>356</x:v>
      </x:c>
      <x:c r="B686" s="3" t="n">
        <x:v>2</x:v>
      </x:c>
      <x:c r="C686" s="3" t="str">
        <x:v>Weak Hessian bounds along every geodesic in RCD spaces</x:v>
      </x:c>
      <x:c r="D686" s="6" t="n">
        <x:v>40</x:v>
      </x:c>
      <x:c r="E686" s="3" t="n">
        <x:f>MAX(0,D686-5)</x:f>
        <x:v>35</x:v>
      </x:c>
      <x:c r="F686" s="3" t="n">
        <x:f>MIN(99,D686+5)</x:f>
        <x:v>45</x:v>
      </x:c>
      <x:c r="G686" s="3" t="n">
        <x:v>40</x:v>
      </x:c>
      <x:c r="H686" s="3" t="str">
        <x:v>Inherited below-threshold family estimate</x:v>
      </x:c>
      <x:c r="I686" s="3" t="str">
        <x:v>https://github.com/openai/math/blob/main/preprints/Weak-Hessian-bounds-along-every-geodesic-in-RCD-spaces-September-24-2026/weak-hessian-geodesics.pdf</x:v>
      </x:c>
      <x:c r="J686" s="3" t="str">
        <x:v>Assistant topic estimate from catalogue scope; not a proof audit or an official VibeMathed rating.</x:v>
      </x:c>
    </x:row>
    <x:row r="687" ht="15" customHeight="1">
      <x:c r="A687" s="7" t="str">
        <x:v>357</x:v>
      </x:c>
      <x:c r="B687" s="3" t="n">
        <x:v>1</x:v>
      </x:c>
      <x:c r="C687" s="3" t="str">
        <x:v>Bi-Lipschitz Coordinates at Regular Points of Noncollapsed RCD Spaces</x:v>
      </x:c>
      <x:c r="D687" s="6" t="n">
        <x:v>45</x:v>
      </x:c>
      <x:c r="E687" s="3" t="n">
        <x:f>MAX(0,D687-5)</x:f>
        <x:v>40</x:v>
      </x:c>
      <x:c r="F687" s="3" t="n">
        <x:f>MIN(99,D687+5)</x:f>
        <x:v>50</x:v>
      </x:c>
      <x:c r="G687" s="3" t="n">
        <x:v>45</x:v>
      </x:c>
      <x:c r="H687" s="3" t="str">
        <x:v>Inherited below-threshold family estimate</x:v>
      </x:c>
      <x:c r="I687" s="3" t="str">
        <x:v>https://github.com/openai/math/blob/main/preprints/Bi-Lipschitz-Coordinates-at-Regular-Points-of-Noncollapsed-RCD-Spaces-September-25-2026/paper.pdf</x:v>
      </x:c>
      <x:c r="J687" s="3" t="str">
        <x:v>Assistant topic estimate from catalogue scope; not a proof audit or an official VibeMathed rating.</x:v>
      </x:c>
    </x:row>
    <x:row r="688" ht="15" customHeight="1">
      <x:c r="A688" s="7" t="str">
        <x:v>358</x:v>
      </x:c>
      <x:c r="B688" s="3" t="n">
        <x:v>1</x:v>
      </x:c>
      <x:c r="C688" s="3" t="str">
        <x:v>A Three-Manifold Without Conjugate Points and Without a Nonpositively Curved Metric</x:v>
      </x:c>
      <x:c r="D688" s="6" t="n">
        <x:v>35</x:v>
      </x:c>
      <x:c r="E688" s="3" t="n">
        <x:f>MAX(0,D688-5)</x:f>
        <x:v>30</x:v>
      </x:c>
      <x:c r="F688" s="3" t="n">
        <x:f>MIN(99,D688+5)</x:f>
        <x:v>40</x:v>
      </x:c>
      <x:c r="G688" s="3" t="n">
        <x:v>35</x:v>
      </x:c>
      <x:c r="H688" s="3" t="str">
        <x:v>Inherited below-threshold family estimate</x:v>
      </x:c>
      <x:c r="I688" s="3" t="str">
        <x:v>https://github.com/openai/math/blob/main/preprints/A-Three-Manifold-Without-Conjugate-Points-and-Without-a-Nonpositively-Curved-Metric-September-24-2026/paper.pdf</x:v>
      </x:c>
      <x:c r="J688" s="3" t="str">
        <x:v>Assistant topic estimate from catalogue scope; not a proof audit or an official VibeMathed rating.</x:v>
      </x:c>
    </x:row>
    <x:row r="689" ht="15" customHeight="1">
      <x:c r="A689" s="7" t="str">
        <x:v>359</x:v>
      </x:c>
      <x:c r="B689" s="3" t="n">
        <x:v>1</x:v>
      </x:c>
      <x:c r="C689" s="3" t="str">
        <x:v>A negatively pinched Kähler threefold without bounded holomorphic coordinates</x:v>
      </x:c>
      <x:c r="D689" s="6" t="n">
        <x:v>35</x:v>
      </x:c>
      <x:c r="E689" s="3" t="n">
        <x:f>MAX(0,D689-5)</x:f>
        <x:v>30</x:v>
      </x:c>
      <x:c r="F689" s="3" t="n">
        <x:f>MIN(99,D689+5)</x:f>
        <x:v>40</x:v>
      </x:c>
      <x:c r="G689" s="3" t="n">
        <x:v>35</x:v>
      </x:c>
      <x:c r="H689" s="3" t="str">
        <x:v>Inherited below-threshold family estimate</x:v>
      </x:c>
      <x:c r="I689" s="3" t="str">
        <x:v>https://github.com/openai/math/blob/main/preprints/A-negatively-pinched-Kahler-threefold-without-bounded-holomorphic-coordinates-September-25-2026/paper.pdf</x:v>
      </x:c>
      <x:c r="J689" s="3" t="str">
        <x:v>Assistant topic estimate from catalogue scope; not a proof audit or an official VibeMathed rating.</x:v>
      </x:c>
    </x:row>
    <x:row r="690" ht="15" customHeight="1">
      <x:c r="A690" s="7" t="str">
        <x:v>359</x:v>
      </x:c>
      <x:c r="B690" s="3" t="n">
        <x:v>2</x:v>
      </x:c>
      <x:c r="C690" s="3" t="str">
        <x:v>One-sided negative sectional curvature and the holomorphic Liouville property</x:v>
      </x:c>
      <x:c r="D690" s="6" t="n">
        <x:v>35</x:v>
      </x:c>
      <x:c r="E690" s="3" t="n">
        <x:f>MAX(0,D690-5)</x:f>
        <x:v>30</x:v>
      </x:c>
      <x:c r="F690" s="3" t="n">
        <x:f>MIN(99,D690+5)</x:f>
        <x:v>40</x:v>
      </x:c>
      <x:c r="G690" s="3" t="n">
        <x:v>35</x:v>
      </x:c>
      <x:c r="H690" s="3" t="str">
        <x:v>Inherited below-threshold family estimate</x:v>
      </x:c>
      <x:c r="I690" s="3" t="str">
        <x:v>https://github.com/openai/math/blob/main/preprints/One-sided-negative-sectional-curvature-and-the-holomorphic-Liouville-property-September-25-2026/paper.pdf</x:v>
      </x:c>
      <x:c r="J690" s="3" t="str">
        <x:v>Assistant topic estimate from catalogue scope; not a proof audit or an official VibeMathed rating.</x:v>
      </x:c>
    </x:row>
    <x:row r="691" ht="15" customHeight="1">
      <x:c r="A691" s="7" t="str">
        <x:v>360</x:v>
      </x:c>
      <x:c r="B691" s="3" t="n">
        <x:v>1</x:v>
      </x:c>
      <x:c r="C691" s="3" t="str">
        <x:v>Global Support and Convex Injectivity Domains under Weak MTW</x:v>
      </x:c>
      <x:c r="D691" s="6" t="n">
        <x:v>45</x:v>
      </x:c>
      <x:c r="E691" s="3" t="n">
        <x:f>MAX(0,D691-5)</x:f>
        <x:v>40</x:v>
      </x:c>
      <x:c r="F691" s="3" t="n">
        <x:f>MIN(99,D691+5)</x:f>
        <x:v>50</x:v>
      </x:c>
      <x:c r="G691" s="3" t="n">
        <x:v>45</x:v>
      </x:c>
      <x:c r="H691" s="3" t="str">
        <x:v>Inherited below-threshold family estimate</x:v>
      </x:c>
      <x:c r="I691" s="3" t="str">
        <x:v>https://github.com/openai/math/blob/main/preprints/Global-Support-and-Convex-Injectivity-Domains-under-Weak-MTW-September-25-2026/paper.pdf</x:v>
      </x:c>
      <x:c r="J691" s="3" t="str">
        <x:v>Assistant topic estimate from catalogue scope; not a proof audit or an official VibeMathed rating.</x:v>
      </x:c>
    </x:row>
    <x:row r="692" ht="15" customHeight="1">
      <x:c r="A692" s="7" t="str">
        <x:v>360</x:v>
      </x:c>
      <x:c r="B692" s="3" t="n">
        <x:v>2</x:v>
      </x:c>
      <x:c r="C692" s="3" t="str">
        <x:v>Uniform Bi-Holder Transport from Weak MTW</x:v>
      </x:c>
      <x:c r="D692" s="6" t="n">
        <x:v>45</x:v>
      </x:c>
      <x:c r="E692" s="3" t="n">
        <x:f>MAX(0,D692-5)</x:f>
        <x:v>40</x:v>
      </x:c>
      <x:c r="F692" s="3" t="n">
        <x:f>MIN(99,D692+5)</x:f>
        <x:v>50</x:v>
      </x:c>
      <x:c r="G692" s="3" t="n">
        <x:v>45</x:v>
      </x:c>
      <x:c r="H692" s="3" t="str">
        <x:v>Inherited below-threshold family estimate</x:v>
      </x:c>
      <x:c r="I692" s="3" t="str">
        <x:v>https://github.com/openai/math/blob/main/preprints/Uniform-Bi-Holder-Transport-from-Weak-MTW-September-25-2026/paper.pdf</x:v>
      </x:c>
      <x:c r="J692" s="3" t="str">
        <x:v>Assistant topic estimate from catalogue scope; not a proof audit or an official VibeMathed rating.</x:v>
      </x:c>
    </x:row>
    <x:row r="693" ht="15" customHeight="1">
      <x:c r="A693" s="7" t="str">
        <x:v>361</x:v>
      </x:c>
      <x:c r="B693" s="3" t="n">
        <x:v>1</x:v>
      </x:c>
      <x:c r="C693" s="3" t="str">
        <x:v>A counterexample to integer-degree harmonic dimension comparison</x:v>
      </x:c>
      <x:c r="D693" s="6" t="n">
        <x:v>40</x:v>
      </x:c>
      <x:c r="E693" s="3" t="n">
        <x:f>MAX(0,D693-5)</x:f>
        <x:v>35</x:v>
      </x:c>
      <x:c r="F693" s="3" t="n">
        <x:f>MIN(99,D693+5)</x:f>
        <x:v>45</x:v>
      </x:c>
      <x:c r="G693" s="3" t="n">
        <x:v>40</x:v>
      </x:c>
      <x:c r="H693" s="3" t="str">
        <x:v>Inherited below-threshold family estimate</x:v>
      </x:c>
      <x:c r="I693" s="3" t="str">
        <x:v>https://github.com/openai/math/blob/main/preprints/A-counterexample-to-integer-degree-harmonic-dimension-comparison-September-25-2026/paper.pdf</x:v>
      </x:c>
      <x:c r="J693" s="3" t="str">
        <x:v>Assistant topic estimate from catalogue scope; not a proof audit or an official VibeMathed rating.</x:v>
      </x:c>
    </x:row>
    <x:row r="694" ht="15" customHeight="1">
      <x:c r="A694" s="7" t="str">
        <x:v>361</x:v>
      </x:c>
      <x:c r="B694" s="3" t="n">
        <x:v>2</x:v>
      </x:c>
      <x:c r="C694" s="3" t="str">
        <x:v>A Three-Dimensional Counterexample to Integer-Degree Harmonic Dimension Comparison</x:v>
      </x:c>
      <x:c r="D694" s="6" t="n">
        <x:v>40</x:v>
      </x:c>
      <x:c r="E694" s="3" t="n">
        <x:f>MAX(0,D694-5)</x:f>
        <x:v>35</x:v>
      </x:c>
      <x:c r="F694" s="3" t="n">
        <x:f>MIN(99,D694+5)</x:f>
        <x:v>45</x:v>
      </x:c>
      <x:c r="G694" s="3" t="n">
        <x:v>40</x:v>
      </x:c>
      <x:c r="H694" s="3" t="str">
        <x:v>Inherited below-threshold family estimate</x:v>
      </x:c>
      <x:c r="I694" s="3" t="str">
        <x:v>https://github.com/openai/math/blob/main/preprints/A-Three-Dimensional-Counterexample-to-Integer-Degree-Harmonic-Dimension-Comparison-September-26-2026/paper.pdf</x:v>
      </x:c>
      <x:c r="J694" s="3" t="str">
        <x:v>Assistant topic estimate from catalogue scope; not a proof audit or an official VibeMathed rating.</x:v>
      </x:c>
    </x:row>
    <x:row r="695" ht="15" customHeight="1">
      <x:c r="A695" s="7" t="str">
        <x:v>362</x:v>
      </x:c>
      <x:c r="B695" s="3" t="n">
        <x:v>1</x:v>
      </x:c>
      <x:c r="C695" s="3" t="str">
        <x:v>Global classical solutions of the three-dimensional relativistic Vlasov–Maxwell system</x:v>
      </x:c>
      <x:c r="D695" s="6" t="n">
        <x:v>85</x:v>
      </x:c>
      <x:c r="E695" s="3" t="n">
        <x:f>MAX(0,D695-5)</x:f>
        <x:v>80</x:v>
      </x:c>
      <x:c r="F695" s="3" t="n">
        <x:f>MIN(99,D695+5)</x:f>
        <x:v>90</x:v>
      </x:c>
      <x:c r="G695" s="3" t="n">
        <x:v>85</x:v>
      </x:c>
      <x:c r="H695" s="3" t="str">
        <x:v>Separate manuscript scope screening</x:v>
      </x:c>
      <x:c r="I695" s="3" t="str">
        <x:v>https://github.com/openai/math/blob/main/preprints/Global-classical-solutions-of-the-three-dimensional-relativistic-Vlasov-Maxwell-system-September-23-2026/paper.pdf</x:v>
      </x:c>
      <x:c r="J695" s="3" t="str">
        <x:v>Assistant topic estimate from catalogue scope; not a proof audit or an official VibeMathed rating.</x:v>
      </x:c>
    </x:row>
    <x:row r="696" ht="15" customHeight="1">
      <x:c r="A696" s="7" t="str">
        <x:v>363</x:v>
      </x:c>
      <x:c r="B696" s="3" t="n">
        <x:v>1</x:v>
      </x:c>
      <x:c r="C696" s="3" t="str">
        <x:v>Nonuniqueness with local conservation for the hard-sphere Boltzmann equation</x:v>
      </x:c>
      <x:c r="D696" s="6" t="n">
        <x:v>60</x:v>
      </x:c>
      <x:c r="E696" s="3" t="n">
        <x:f>MAX(0,D696-5)</x:f>
        <x:v>55</x:v>
      </x:c>
      <x:c r="F696" s="3" t="n">
        <x:f>MIN(99,D696+5)</x:f>
        <x:v>65</x:v>
      </x:c>
      <x:c r="G696" s="3" t="n">
        <x:v>60</x:v>
      </x:c>
      <x:c r="H696" s="3" t="str">
        <x:v>Inherited below-threshold family estimate</x:v>
      </x:c>
      <x:c r="I696" s="3" t="str">
        <x:v>https://github.com/openai/math/blob/main/preprints/Nonuniqueness-with-local-conservation-for-the-hard-sphere-Boltzmann-equation-October-5-2026/paper.pdf</x:v>
      </x:c>
      <x:c r="J696" s="3" t="str">
        <x:v>Assistant topic estimate from catalogue scope; not a proof audit or an official VibeMathed rating.</x:v>
      </x:c>
    </x:row>
    <x:row r="697" ht="15" customHeight="1">
      <x:c r="A697" s="7" t="str">
        <x:v>363</x:v>
      </x:c>
      <x:c r="B697" s="3" t="n">
        <x:v>2</x:v>
      </x:c>
      <x:c r="C697" s="3" t="str">
        <x:v>Nonuniqueness for the periodic hard-sphere Boltzmann equation</x:v>
      </x:c>
      <x:c r="D697" s="6" t="n">
        <x:v>60</x:v>
      </x:c>
      <x:c r="E697" s="3" t="n">
        <x:f>MAX(0,D697-5)</x:f>
        <x:v>55</x:v>
      </x:c>
      <x:c r="F697" s="3" t="n">
        <x:f>MIN(99,D697+5)</x:f>
        <x:v>65</x:v>
      </x:c>
      <x:c r="G697" s="3" t="n">
        <x:v>60</x:v>
      </x:c>
      <x:c r="H697" s="3" t="str">
        <x:v>Inherited below-threshold family estimate</x:v>
      </x:c>
      <x:c r="I697" s="3" t="str">
        <x:v>https://github.com/openai/math/blob/main/preprints/Nonuniqueness-for-the-periodic-hard-sphere-Boltzmann-equation-September-23-2026/paper.pdf</x:v>
      </x:c>
      <x:c r="J697" s="3" t="str">
        <x:v>Assistant topic estimate from catalogue scope; not a proof audit or an official VibeMathed rating.</x:v>
      </x:c>
    </x:row>
    <x:row r="698" ht="15" customHeight="1">
      <x:c r="A698" s="7" t="str">
        <x:v>364</x:v>
      </x:c>
      <x:c r="B698" s="3" t="n">
        <x:v>1</x:v>
      </x:c>
      <x:c r="C698" s="3" t="str">
        <x:v>The Boltzmann–Grad limit for stable radial potentials on regular kinetic intervals</x:v>
      </x:c>
      <x:c r="D698" s="6" t="n">
        <x:v>65</x:v>
      </x:c>
      <x:c r="E698" s="3" t="n">
        <x:f>MAX(0,D698-5)</x:f>
        <x:v>60</x:v>
      </x:c>
      <x:c r="F698" s="3" t="n">
        <x:f>MIN(99,D698+5)</x:f>
        <x:v>70</x:v>
      </x:c>
      <x:c r="G698" s="3" t="n">
        <x:v>65</x:v>
      </x:c>
      <x:c r="H698" s="3" t="str">
        <x:v>Separate manuscript scope screening</x:v>
      </x:c>
      <x:c r="I698" s="3" t="str">
        <x:v>https://github.com/openai/math/blob/main/preprints/The-Boltzmann-Grad-limit-for-stable-radial-potentials-on-regular-kinetic-intervals-September-23-2026/paper.pdf</x:v>
      </x:c>
      <x:c r="J698" s="3" t="str">
        <x:v>Assistant topic estimate from catalogue scope; not a proof audit or an official VibeMathed rating.</x:v>
      </x:c>
    </x:row>
    <x:row r="699" ht="15" customHeight="1">
      <x:c r="A699" s="7" t="str">
        <x:v>364</x:v>
      </x:c>
      <x:c r="B699" s="3" t="n">
        <x:v>2</x:v>
      </x:c>
      <x:c r="C699" s="3" t="str">
        <x:v>Hard-sphere fluctuations on the regular Boltzmann lifespan</x:v>
      </x:c>
      <x:c r="D699" s="6" t="n">
        <x:v>55</x:v>
      </x:c>
      <x:c r="E699" s="3" t="n">
        <x:f>MAX(0,D699-5)</x:f>
        <x:v>50</x:v>
      </x:c>
      <x:c r="F699" s="3" t="n">
        <x:f>MIN(99,D699+5)</x:f>
        <x:v>60</x:v>
      </x:c>
      <x:c r="G699" s="3" t="n">
        <x:v>65</x:v>
      </x:c>
      <x:c r="H699" s="3" t="str">
        <x:v>Separate manuscript scope screening</x:v>
      </x:c>
      <x:c r="I699" s="3" t="str">
        <x:v>https://github.com/openai/math/blob/main/preprints/Hard-sphere-fluctuations-on-the-regular-Boltzmann-lifespan-September-23-2026/paper.pdf</x:v>
      </x:c>
      <x:c r="J699" s="3" t="str">
        <x:v>Assistant topic estimate from catalogue scope; not a proof audit or an official VibeMathed rating.</x:v>
      </x:c>
    </x:row>
    <x:row r="700" ht="15" customHeight="1">
      <x:c r="A700" s="7" t="str">
        <x:v>365</x:v>
      </x:c>
      <x:c r="B700" s="3" t="n">
        <x:v>1</x:v>
      </x:c>
      <x:c r="C700" s="3" t="str">
        <x:v>Determination of a metric and a unitary connection from one boundary patch</x:v>
      </x:c>
      <x:c r="D700" s="6" t="n">
        <x:v>65</x:v>
      </x:c>
      <x:c r="E700" s="3" t="n">
        <x:f>MAX(0,D700-5)</x:f>
        <x:v>60</x:v>
      </x:c>
      <x:c r="F700" s="3" t="n">
        <x:f>MIN(99,D700+5)</x:f>
        <x:v>70</x:v>
      </x:c>
      <x:c r="G700" s="3" t="n">
        <x:v>65</x:v>
      </x:c>
      <x:c r="H700" s="3" t="str">
        <x:v>Separate manuscript scope screening</x:v>
      </x:c>
      <x:c r="I700" s="3" t="str">
        <x:v>https://github.com/openai/math/blob/main/preprints/Determination-of-a-metric-and-a-unitary-connection-from-one-boundary-patch-October-5-2026/paper.pdf</x:v>
      </x:c>
      <x:c r="J700" s="3" t="str">
        <x:v>Assistant topic estimate from catalogue scope; not a proof audit or an official VibeMathed rating.</x:v>
      </x:c>
    </x:row>
    <x:row r="701" ht="15" customHeight="1">
      <x:c r="A701" s="7" t="str">
        <x:v>365</x:v>
      </x:c>
      <x:c r="B701" s="3" t="n">
        <x:v>2</x:v>
      </x:c>
      <x:c r="C701" s="3" t="str">
        <x:v>Smooth anisotropic uniqueness in the Calderón problem from one boundary patch</x:v>
      </x:c>
      <x:c r="D701" s="6" t="n">
        <x:v>65</x:v>
      </x:c>
      <x:c r="E701" s="3" t="n">
        <x:f>MAX(0,D701-5)</x:f>
        <x:v>60</x:v>
      </x:c>
      <x:c r="F701" s="3" t="n">
        <x:f>MIN(99,D701+5)</x:f>
        <x:v>70</x:v>
      </x:c>
      <x:c r="G701" s="3" t="n">
        <x:v>65</x:v>
      </x:c>
      <x:c r="H701" s="3" t="str">
        <x:v>Separate manuscript scope screening</x:v>
      </x:c>
      <x:c r="I701" s="3" t="str">
        <x:v>https://github.com/openai/math/blob/main/preprints/Smooth-Anisotropic-Uniqueness-in-the-Calderon-Problem-from-One-Boundary-Patch-September-24-2026/paper.pdf</x:v>
      </x:c>
      <x:c r="J701" s="3" t="str">
        <x:v>Assistant topic estimate from catalogue scope; not a proof audit or an official VibeMathed rating.</x:v>
      </x:c>
    </x:row>
    <x:row r="702" ht="15" customHeight="1">
      <x:c r="A702" s="7" t="str">
        <x:v>365</x:v>
      </x:c>
      <x:c r="B702" s="3" t="n">
        <x:v>3</x:v>
      </x:c>
      <x:c r="C702" s="3" t="str">
        <x:v>Nonuniqueness for bounded measurable scalar conductivities in three dimensions</x:v>
      </x:c>
      <x:c r="D702" s="6" t="n">
        <x:v>55</x:v>
      </x:c>
      <x:c r="E702" s="3" t="n">
        <x:f>MAX(0,D702-5)</x:f>
        <x:v>50</x:v>
      </x:c>
      <x:c r="F702" s="3" t="n">
        <x:f>MIN(99,D702+5)</x:f>
        <x:v>60</x:v>
      </x:c>
      <x:c r="G702" s="3" t="n">
        <x:v>65</x:v>
      </x:c>
      <x:c r="H702" s="3" t="str">
        <x:v>Separate manuscript scope screening</x:v>
      </x:c>
      <x:c r="I702" s="3" t="str">
        <x:v>https://github.com/openai/math/blob/main/preprints/Nonuniqueness-for-Bounded-Measurable-Scalar-Conductivities-in-Three-Dimensions-September-23-2026/paper.pdf</x:v>
      </x:c>
      <x:c r="J702" s="3" t="str">
        <x:v>Assistant topic estimate from catalogue scope; not a proof audit or an official VibeMathed rating.</x:v>
      </x:c>
    </x:row>
    <x:row r="703" ht="15" customHeight="1">
      <x:c r="A703" s="7" t="str">
        <x:v>366</x:v>
      </x:c>
      <x:c r="B703" s="3" t="n">
        <x:v>1</x:v>
      </x:c>
      <x:c r="C703" s="3" t="str">
        <x:v>Interior regularity of planar Mumford–Shah minimizers</x:v>
      </x:c>
      <x:c r="D703" s="6" t="n">
        <x:v>60</x:v>
      </x:c>
      <x:c r="E703" s="3" t="n">
        <x:f>MAX(0,D703-5)</x:f>
        <x:v>55</x:v>
      </x:c>
      <x:c r="F703" s="3" t="n">
        <x:f>MIN(99,D703+5)</x:f>
        <x:v>65</x:v>
      </x:c>
      <x:c r="G703" s="3" t="n">
        <x:v>60</x:v>
      </x:c>
      <x:c r="H703" s="3" t="str">
        <x:v>Inherited below-threshold family estimate</x:v>
      </x:c>
      <x:c r="I703" s="3" t="str">
        <x:v>https://github.com/openai/math/blob/main/preprints/Interior-regularity-of-planar-Mumford-Shah-minimizers-September-24-2026/Interior-regularity-of-planar-Mumford-Shah-minimizers-September-24-2026.pdf</x:v>
      </x:c>
      <x:c r="J703" s="3" t="str">
        <x:v>Assistant topic estimate from catalogue scope; not a proof audit or an official VibeMathed rating.</x:v>
      </x:c>
    </x:row>
    <x:row r="704" ht="15" customHeight="1">
      <x:c r="A704" s="7" t="str">
        <x:v>367</x:v>
      </x:c>
      <x:c r="B704" s="3" t="n">
        <x:v>1</x:v>
      </x:c>
      <x:c r="C704" s="3" t="str">
        <x:v>The critical dimension for one-phase Bernoulli minimizers</x:v>
      </x:c>
      <x:c r="D704" s="6" t="n">
        <x:v>50</x:v>
      </x:c>
      <x:c r="E704" s="3" t="n">
        <x:f>MAX(0,D704-5)</x:f>
        <x:v>45</x:v>
      </x:c>
      <x:c r="F704" s="3" t="n">
        <x:f>MIN(99,D704+5)</x:f>
        <x:v>55</x:v>
      </x:c>
      <x:c r="G704" s="3" t="n">
        <x:v>50</x:v>
      </x:c>
      <x:c r="H704" s="3" t="str">
        <x:v>Inherited below-threshold family estimate</x:v>
      </x:c>
      <x:c r="I704" s="3" t="str">
        <x:v>https://github.com/openai/math/blob/main/preprints/The-critical-dimension-for-one-phase-Bernoulli-minimizers-September-24-2026/The-critical-dimension-for-one-phase-Bernoulli-minimizers-September-24-2026.pdf</x:v>
      </x:c>
      <x:c r="J704" s="3" t="str">
        <x:v>Assistant topic estimate from catalogue scope; not a proof audit or an official VibeMathed rating.</x:v>
      </x:c>
    </x:row>
    <x:row r="705" ht="15" customHeight="1">
      <x:c r="A705" s="7" t="str">
        <x:v>368</x:v>
      </x:c>
      <x:c r="B705" s="3" t="n">
        <x:v>1</x:v>
      </x:c>
      <x:c r="C705" s="3" t="str">
        <x:v>Strong diffeomorphic approximation in three dimensions for 1≤p≤2</x:v>
      </x:c>
      <x:c r="D705" s="6" t="n">
        <x:v>50</x:v>
      </x:c>
      <x:c r="E705" s="3" t="n">
        <x:f>MAX(0,D705-5)</x:f>
        <x:v>45</x:v>
      </x:c>
      <x:c r="F705" s="3" t="n">
        <x:f>MIN(99,D705+5)</x:f>
        <x:v>55</x:v>
      </x:c>
      <x:c r="G705" s="3" t="n">
        <x:v>50</x:v>
      </x:c>
      <x:c r="H705" s="3" t="str">
        <x:v>Inherited below-threshold family estimate</x:v>
      </x:c>
      <x:c r="I705" s="3" t="str">
        <x:v>https://github.com/openai/math/blob/main/preprints/Strong-diffeomorphic-approximation-in-three-dimensions-for-1-le-p-le-2-September-24-2026/main.pdf</x:v>
      </x:c>
      <x:c r="J705" s="3" t="str">
        <x:v>Assistant topic estimate from catalogue scope; not a proof audit or an official VibeMathed rating.</x:v>
      </x:c>
    </x:row>
    <x:row r="706" ht="15" customHeight="1">
      <x:c r="A706" s="7" t="str">
        <x:v>368</x:v>
      </x:c>
      <x:c r="B706" s="3" t="n">
        <x:v>2</x:v>
      </x:c>
      <x:c r="C706" s="3" t="str">
        <x:v>Strong diffeomorphic approximation in three dimensions for p&gt;2</x:v>
      </x:c>
      <x:c r="D706" s="6" t="n">
        <x:v>50</x:v>
      </x:c>
      <x:c r="E706" s="3" t="n">
        <x:f>MAX(0,D706-5)</x:f>
        <x:v>45</x:v>
      </x:c>
      <x:c r="F706" s="3" t="n">
        <x:f>MIN(99,D706+5)</x:f>
        <x:v>55</x:v>
      </x:c>
      <x:c r="G706" s="3" t="n">
        <x:v>50</x:v>
      </x:c>
      <x:c r="H706" s="3" t="str">
        <x:v>Inherited below-threshold family estimate</x:v>
      </x:c>
      <x:c r="I706" s="3" t="str">
        <x:v>https://github.com/openai/math/blob/main/preprints/Strong-diffeomorphic-approximation-in-three-dimensions-for-p-gt-2-September-24-2026/main.pdf</x:v>
      </x:c>
      <x:c r="J706" s="3" t="str">
        <x:v>Assistant topic estimate from catalogue scope; not a proof audit or an official VibeMathed rating.</x:v>
      </x:c>
    </x:row>
    <x:row r="707" ht="15" customHeight="1">
      <x:c r="A707" s="7" t="str">
        <x:v>369</x:v>
      </x:c>
      <x:c r="B707" s="3" t="n">
        <x:v>1</x:v>
      </x:c>
      <x:c r="C707" s="3" t="str">
        <x:v>Strict hot spots and absence of interior critical points on smooth simply connected planar domains</x:v>
      </x:c>
      <x:c r="D707" s="6" t="n">
        <x:v>50</x:v>
      </x:c>
      <x:c r="E707" s="3" t="n">
        <x:f>MAX(0,D707-5)</x:f>
        <x:v>45</x:v>
      </x:c>
      <x:c r="F707" s="3" t="n">
        <x:f>MIN(99,D707+5)</x:f>
        <x:v>55</x:v>
      </x:c>
      <x:c r="G707" s="3" t="n">
        <x:v>50</x:v>
      </x:c>
      <x:c r="H707" s="3" t="str">
        <x:v>Inherited below-threshold family estimate</x:v>
      </x:c>
      <x:c r="I707" s="3" t="str">
        <x:v>https://github.com/openai/math/blob/main/preprints/Strict-hot-spots-and-absence-of-interior-critical-points-on-smooth-simply-connected-planar-domains-September-24-2026/main.pdf</x:v>
      </x:c>
      <x:c r="J707" s="3" t="str">
        <x:v>Assistant topic estimate from catalogue scope; not a proof audit or an official VibeMathed rating.</x:v>
      </x:c>
    </x:row>
    <x:row r="708" ht="15" customHeight="1">
      <x:c r="A708" s="7" t="str">
        <x:v>370</x:v>
      </x:c>
      <x:c r="B708" s="3" t="n">
        <x:v>1</x:v>
      </x:c>
      <x:c r="C708" s="3" t="str">
        <x:v>The Subcritical Hénon–Lane–Emden Conjecture</x:v>
      </x:c>
      <x:c r="D708" s="6" t="n">
        <x:v>50</x:v>
      </x:c>
      <x:c r="E708" s="3" t="n">
        <x:f>MAX(0,D708-5)</x:f>
        <x:v>45</x:v>
      </x:c>
      <x:c r="F708" s="3" t="n">
        <x:f>MIN(99,D708+5)</x:f>
        <x:v>55</x:v>
      </x:c>
      <x:c r="G708" s="3" t="n">
        <x:v>50</x:v>
      </x:c>
      <x:c r="H708" s="3" t="str">
        <x:v>Inherited below-threshold family estimate</x:v>
      </x:c>
      <x:c r="I708" s="3" t="str">
        <x:v>https://github.com/openai/math/blob/main/preprints/The-Subcritical-Henon-Lane-Emden-Conjecture-September-24-2026/paper.pdf</x:v>
      </x:c>
      <x:c r="J708" s="3" t="str">
        <x:v>Assistant topic estimate from catalogue scope; not a proof audit or an official VibeMathed rating.</x:v>
      </x:c>
    </x:row>
    <x:row r="709" ht="15" customHeight="1">
      <x:c r="A709" s="7" t="str">
        <x:v>371</x:v>
      </x:c>
      <x:c r="B709" s="3" t="n">
        <x:v>1</x:v>
      </x:c>
      <x:c r="C709" s="3" t="str">
        <x:v>Stable self-similar blowup for a supercritical defocusing Schrödinger equation on the torus</x:v>
      </x:c>
      <x:c r="D709" s="6" t="n">
        <x:v>60</x:v>
      </x:c>
      <x:c r="E709" s="3" t="n">
        <x:f>MAX(0,D709-5)</x:f>
        <x:v>55</x:v>
      </x:c>
      <x:c r="F709" s="3" t="n">
        <x:f>MIN(99,D709+5)</x:f>
        <x:v>65</x:v>
      </x:c>
      <x:c r="G709" s="3" t="n">
        <x:v>60</x:v>
      </x:c>
      <x:c r="H709" s="3" t="str">
        <x:v>Inherited below-threshold family estimate</x:v>
      </x:c>
      <x:c r="I709" s="3" t="str">
        <x:v>https://github.com/openai/math/blob/main/preprints/Stable-Self-Similar-Blowup-for-a-Supercritical-Defocusing-Schrodinger-Equation-on-the-Torus-September-24-2026/paper.pdf</x:v>
      </x:c>
      <x:c r="J709" s="3" t="str">
        <x:v>Assistant topic estimate from catalogue scope; not a proof audit or an official VibeMathed rating.</x:v>
      </x:c>
    </x:row>
    <x:row r="710" ht="15" customHeight="1">
      <x:c r="A710" s="7" t="str">
        <x:v>372</x:v>
      </x:c>
      <x:c r="B710" s="3" t="n">
        <x:v>1</x:v>
      </x:c>
      <x:c r="C710" s="3" t="str">
        <x:v>Global Uniqueness for the Smooth Isotropic Elasticity Inverse Problem</x:v>
      </x:c>
      <x:c r="D710" s="6" t="n">
        <x:v>50</x:v>
      </x:c>
      <x:c r="E710" s="3" t="n">
        <x:f>MAX(0,D710-5)</x:f>
        <x:v>45</x:v>
      </x:c>
      <x:c r="F710" s="3" t="n">
        <x:f>MIN(99,D710+5)</x:f>
        <x:v>55</x:v>
      </x:c>
      <x:c r="G710" s="3" t="n">
        <x:v>50</x:v>
      </x:c>
      <x:c r="H710" s="3" t="str">
        <x:v>Inherited below-threshold family estimate</x:v>
      </x:c>
      <x:c r="I710" s="3" t="str">
        <x:v>https://github.com/openai/math/blob/main/preprints/Global-Uniqueness-for-the-Smooth-Isotropic-Elasticity-Inverse-Problem-September-24-2026/article.pdf</x:v>
      </x:c>
      <x:c r="J710" s="3" t="str">
        <x:v>Assistant topic estimate from catalogue scope; not a proof audit or an official VibeMathed rating.</x:v>
      </x:c>
    </x:row>
    <x:row r="711" ht="15" customHeight="1">
      <x:c r="A711" s="7" t="str">
        <x:v>373</x:v>
      </x:c>
      <x:c r="B711" s="3" t="n">
        <x:v>1</x:v>
      </x:c>
      <x:c r="C711" s="3" t="str">
        <x:v>A counterexample to the Monge ansatz for the three-marginal Coulomb cost</x:v>
      </x:c>
      <x:c r="D711" s="6" t="n">
        <x:v>35</x:v>
      </x:c>
      <x:c r="E711" s="3" t="n">
        <x:f>MAX(0,D711-5)</x:f>
        <x:v>30</x:v>
      </x:c>
      <x:c r="F711" s="3" t="n">
        <x:f>MIN(99,D711+5)</x:f>
        <x:v>40</x:v>
      </x:c>
      <x:c r="G711" s="3" t="n">
        <x:v>35</x:v>
      </x:c>
      <x:c r="H711" s="3" t="str">
        <x:v>Inherited below-threshold family estimate</x:v>
      </x:c>
      <x:c r="I711" s="3" t="str">
        <x:v>https://github.com/openai/math/blob/main/preprints/A-counterexample-to-the-Monge-ansatz-for-the-three-marginal-Coulomb-cost-September-25-2026/paper.pdf</x:v>
      </x:c>
      <x:c r="J711" s="3" t="str">
        <x:v>Assistant topic estimate from catalogue scope; not a proof audit or an official VibeMathed rating.</x:v>
      </x:c>
    </x:row>
    <x:row r="712" ht="15" customHeight="1">
      <x:c r="A712" s="7" t="str">
        <x:v>374</x:v>
      </x:c>
      <x:c r="B712" s="3" t="n">
        <x:v>1</x:v>
      </x:c>
      <x:c r="C712" s="3" t="str">
        <x:v>Sharp One-Third Stability of Brenier Maps</x:v>
      </x:c>
      <x:c r="D712" s="6" t="n">
        <x:v>30</x:v>
      </x:c>
      <x:c r="E712" s="3" t="n">
        <x:f>MAX(0,D712-5)</x:f>
        <x:v>25</x:v>
      </x:c>
      <x:c r="F712" s="3" t="n">
        <x:f>MIN(99,D712+5)</x:f>
        <x:v>35</x:v>
      </x:c>
      <x:c r="G712" s="3" t="n">
        <x:v>30</x:v>
      </x:c>
      <x:c r="H712" s="3" t="str">
        <x:v>Inherited below-threshold family estimate</x:v>
      </x:c>
      <x:c r="I712" s="3" t="str">
        <x:v>https://github.com/openai/math/blob/main/preprints/Sharp-One-Third-Stability-of-Brenier-Maps-September-25-2026/article.pdf</x:v>
      </x:c>
      <x:c r="J712" s="3" t="str">
        <x:v>Assistant topic estimate from catalogue scope; not a proof audit or an official VibeMathed rating.</x:v>
      </x:c>
    </x:row>
    <x:row r="713" ht="15" customHeight="1">
      <x:c r="A713" s="7" t="str">
        <x:v>375</x:v>
      </x:c>
      <x:c r="B713" s="3" t="n">
        <x:v>1</x:v>
      </x:c>
      <x:c r="C713" s="3" t="str">
        <x:v>A positive resolution of De Giorgi's conjecture in dimension eight</x:v>
      </x:c>
      <x:c r="D713" s="6" t="n">
        <x:v>55</x:v>
      </x:c>
      <x:c r="E713" s="3" t="n">
        <x:f>MAX(0,D713-5)</x:f>
        <x:v>50</x:v>
      </x:c>
      <x:c r="F713" s="3" t="n">
        <x:f>MIN(99,D713+5)</x:f>
        <x:v>60</x:v>
      </x:c>
      <x:c r="G713" s="3" t="n">
        <x:v>55</x:v>
      </x:c>
      <x:c r="H713" s="3" t="str">
        <x:v>Inherited below-threshold family estimate</x:v>
      </x:c>
      <x:c r="I713" s="3" t="str">
        <x:v>https://github.com/openai/math/blob/main/preprints/De-Giorgis-conjecture-in-dimension-eight-September-26-2026/article.pdf</x:v>
      </x:c>
      <x:c r="J713" s="3" t="str">
        <x:v>Assistant topic estimate from catalogue scope; not a proof audit or an official VibeMathed rating.</x:v>
      </x:c>
    </x:row>
    <x:row r="714" ht="15" customHeight="1">
      <x:c r="A714" s="7" t="str">
        <x:v>376</x:v>
      </x:c>
      <x:c r="B714" s="3" t="n">
        <x:v>1</x:v>
      </x:c>
      <x:c r="C714" s="3" t="str">
        <x:v>Finite Instructions and Solenoidal Shear Flows</x:v>
      </x:c>
      <x:c r="D714" s="6" t="n">
        <x:v>50</x:v>
      </x:c>
      <x:c r="E714" s="3" t="n">
        <x:f>MAX(0,D714-5)</x:f>
        <x:v>45</x:v>
      </x:c>
      <x:c r="F714" s="3" t="n">
        <x:f>MIN(99,D714+5)</x:f>
        <x:v>55</x:v>
      </x:c>
      <x:c r="G714" s="3" t="n">
        <x:v>50</x:v>
      </x:c>
      <x:c r="H714" s="3" t="str">
        <x:v>Inherited below-threshold family estimate</x:v>
      </x:c>
      <x:c r="I714" s="3" t="str">
        <x:v>https://github.com/openai/math/blob/main/preprints/Finite-Instructions-and-Solenoidal-Shear-Flows-September-27-2026/manuscript.pdf</x:v>
      </x:c>
      <x:c r="J714" s="3" t="str">
        <x:v>Assistant topic estimate from catalogue scope; not a proof audit or an official VibeMathed rating.</x:v>
      </x:c>
    </x:row>
    <x:row r="715" ht="15" customHeight="1">
      <x:c r="A715" s="7" t="str">
        <x:v>376</x:v>
      </x:c>
      <x:c r="B715" s="3" t="n">
        <x:v>2</x:v>
      </x:c>
      <x:c r="C715" s="3" t="str">
        <x:v>A Fixed Particle Test for Computation in a Forced Viscous Flow</x:v>
      </x:c>
      <x:c r="D715" s="6" t="n">
        <x:v>50</x:v>
      </x:c>
      <x:c r="E715" s="3" t="n">
        <x:f>MAX(0,D715-5)</x:f>
        <x:v>45</x:v>
      </x:c>
      <x:c r="F715" s="3" t="n">
        <x:f>MIN(99,D715+5)</x:f>
        <x:v>55</x:v>
      </x:c>
      <x:c r="G715" s="3" t="n">
        <x:v>50</x:v>
      </x:c>
      <x:c r="H715" s="3" t="str">
        <x:v>Inherited below-threshold family estimate</x:v>
      </x:c>
      <x:c r="I715" s="3" t="str">
        <x:v>https://github.com/openai/math/blob/main/preprints/A-Fixed-Particle-Test-for-Computation-in-a-Forced-Viscous-Flow-September-27-2026/manuscript.pdf</x:v>
      </x:c>
      <x:c r="J715" s="3" t="str">
        <x:v>Assistant topic estimate from catalogue scope; not a proof audit or an official VibeMathed rating.</x:v>
      </x:c>
    </x:row>
    <x:row r="716" ht="15" customHeight="1">
      <x:c r="A716" s="7" t="str">
        <x:v>376</x:v>
      </x:c>
      <x:c r="B716" s="3" t="n">
        <x:v>3</x:v>
      </x:c>
      <x:c r="C716" s="3" t="str">
        <x:v>Universal Computation with Eventually Stationary Navier–Stokes Forcing</x:v>
      </x:c>
      <x:c r="D716" s="6" t="n">
        <x:v>50</x:v>
      </x:c>
      <x:c r="E716" s="3" t="n">
        <x:f>MAX(0,D716-5)</x:f>
        <x:v>45</x:v>
      </x:c>
      <x:c r="F716" s="3" t="n">
        <x:f>MIN(99,D716+5)</x:f>
        <x:v>55</x:v>
      </x:c>
      <x:c r="G716" s="3" t="n">
        <x:v>50</x:v>
      </x:c>
      <x:c r="H716" s="3" t="str">
        <x:v>Inherited below-threshold family estimate</x:v>
      </x:c>
      <x:c r="I716" s="3" t="str">
        <x:v>https://github.com/openai/math/blob/main/preprints/Universal-Computation-with-Eventually-Stationary-Navier-Stokes-Forcing-September-27-2026/manuscript.pdf</x:v>
      </x:c>
      <x:c r="J716" s="3" t="str">
        <x:v>Assistant topic estimate from catalogue scope; not a proof audit or an official VibeMathed rating.</x:v>
      </x:c>
    </x:row>
    <x:row r="717" ht="15" customHeight="1">
      <x:c r="A717" s="7" t="str">
        <x:v>376</x:v>
      </x:c>
      <x:c r="B717" s="3" t="n">
        <x:v>4</x:v>
      </x:c>
      <x:c r="C717" s="3" t="str">
        <x:v>Geometric Programs for Solenoidal Forcing</x:v>
      </x:c>
      <x:c r="D717" s="6" t="n">
        <x:v>50</x:v>
      </x:c>
      <x:c r="E717" s="3" t="n">
        <x:f>MAX(0,D717-5)</x:f>
        <x:v>45</x:v>
      </x:c>
      <x:c r="F717" s="3" t="n">
        <x:f>MIN(99,D717+5)</x:f>
        <x:v>55</x:v>
      </x:c>
      <x:c r="G717" s="3" t="n">
        <x:v>50</x:v>
      </x:c>
      <x:c r="H717" s="3" t="str">
        <x:v>Inherited below-threshold family estimate</x:v>
      </x:c>
      <x:c r="I717" s="3" t="str">
        <x:v>https://github.com/openai/math/blob/main/preprints/Geometric-Programs-for-Solenoidal-Forcing-September-27-2026/manuscript.pdf</x:v>
      </x:c>
      <x:c r="J717" s="3" t="str">
        <x:v>Assistant topic estimate from catalogue scope; not a proof audit or an official VibeMathed rating.</x:v>
      </x:c>
    </x:row>
    <x:row r="718" ht="15" customHeight="1">
      <x:c r="A718" s="7" t="str">
        <x:v>376</x:v>
      </x:c>
      <x:c r="B718" s="3" t="n">
        <x:v>5</x:v>
      </x:c>
      <x:c r="C718" s="3" t="str">
        <x:v>Prefix Instructions and Incompressible Flows</x:v>
      </x:c>
      <x:c r="D718" s="6" t="n">
        <x:v>50</x:v>
      </x:c>
      <x:c r="E718" s="3" t="n">
        <x:f>MAX(0,D718-5)</x:f>
        <x:v>45</x:v>
      </x:c>
      <x:c r="F718" s="3" t="n">
        <x:f>MIN(99,D718+5)</x:f>
        <x:v>55</x:v>
      </x:c>
      <x:c r="G718" s="3" t="n">
        <x:v>50</x:v>
      </x:c>
      <x:c r="H718" s="3" t="str">
        <x:v>Inherited below-threshold family estimate</x:v>
      </x:c>
      <x:c r="I718" s="3" t="str">
        <x:v>https://github.com/openai/math/blob/main/preprints/Prefix-Instructions-and-Incompressible-Flows-September-27-2026/manuscript.pdf</x:v>
      </x:c>
      <x:c r="J718" s="3" t="str">
        <x:v>Assistant topic estimate from catalogue scope; not a proof audit or an official VibeMathed rating.</x:v>
      </x:c>
    </x:row>
    <x:row r="719" ht="15" customHeight="1">
      <x:c r="A719" s="7" t="str">
        <x:v>376</x:v>
      </x:c>
      <x:c r="B719" s="3" t="n">
        <x:v>6</x:v>
      </x:c>
      <x:c r="C719" s="3" t="str">
        <x:v>Computation under Rapidly Vanishing Navier–Stokes Forcing</x:v>
      </x:c>
      <x:c r="D719" s="6" t="n">
        <x:v>50</x:v>
      </x:c>
      <x:c r="E719" s="3" t="n">
        <x:f>MAX(0,D719-5)</x:f>
        <x:v>45</x:v>
      </x:c>
      <x:c r="F719" s="3" t="n">
        <x:f>MIN(99,D719+5)</x:f>
        <x:v>55</x:v>
      </x:c>
      <x:c r="G719" s="3" t="n">
        <x:v>50</x:v>
      </x:c>
      <x:c r="H719" s="3" t="str">
        <x:v>Inherited below-threshold family estimate</x:v>
      </x:c>
      <x:c r="I719" s="3" t="str">
        <x:v>https://github.com/openai/math/blob/main/preprints/Computation-under-Rapidly-Vanishing-Navier-Stokes-Forcing-September-27-2026/manuscript.pdf</x:v>
      </x:c>
      <x:c r="J719" s="3" t="str">
        <x:v>Assistant topic estimate from catalogue scope; not a proof audit or an official VibeMathed rating.</x:v>
      </x:c>
    </x:row>
    <x:row r="720" ht="15" customHeight="1">
      <x:c r="A720" s="7" t="str">
        <x:v>376</x:v>
      </x:c>
      <x:c r="B720" s="3" t="n">
        <x:v>7</x:v>
      </x:c>
      <x:c r="C720" s="3" t="str">
        <x:v>Velocity-Field Detection of Computation in Forced Navier–Stokes Flows</x:v>
      </x:c>
      <x:c r="D720" s="6" t="n">
        <x:v>50</x:v>
      </x:c>
      <x:c r="E720" s="3" t="n">
        <x:f>MAX(0,D720-5)</x:f>
        <x:v>45</x:v>
      </x:c>
      <x:c r="F720" s="3" t="n">
        <x:f>MIN(99,D720+5)</x:f>
        <x:v>55</x:v>
      </x:c>
      <x:c r="G720" s="3" t="n">
        <x:v>50</x:v>
      </x:c>
      <x:c r="H720" s="3" t="str">
        <x:v>Inherited below-threshold family estimate</x:v>
      </x:c>
      <x:c r="I720" s="3" t="str">
        <x:v>https://github.com/openai/math/blob/main/preprints/Velocity-Field-Detection-of-Computation-in-Forced-Navier-Stokes-Flows-September-27-2026/manuscript.pdf</x:v>
      </x:c>
      <x:c r="J720" s="3" t="str">
        <x:v>Assistant topic estimate from catalogue scope; not a proof audit or an official VibeMathed rating.</x:v>
      </x:c>
    </x:row>
    <x:row r="721" ht="15" customHeight="1">
      <x:c r="A721" s="7" t="str">
        <x:v>376</x:v>
      </x:c>
      <x:c r="B721" s="3" t="n">
        <x:v>8</x:v>
      </x:c>
      <x:c r="C721" s="3" t="str">
        <x:v>Scalar Potentials and Slow Clocks for Forced Fluid Computation</x:v>
      </x:c>
      <x:c r="D721" s="6" t="n">
        <x:v>50</x:v>
      </x:c>
      <x:c r="E721" s="3" t="n">
        <x:f>MAX(0,D721-5)</x:f>
        <x:v>45</x:v>
      </x:c>
      <x:c r="F721" s="3" t="n">
        <x:f>MIN(99,D721+5)</x:f>
        <x:v>55</x:v>
      </x:c>
      <x:c r="G721" s="3" t="n">
        <x:v>50</x:v>
      </x:c>
      <x:c r="H721" s="3" t="str">
        <x:v>Inherited below-threshold family estimate</x:v>
      </x:c>
      <x:c r="I721" s="3" t="str">
        <x:v>https://github.com/openai/math/blob/main/preprints/Scalar-Potentials-and-Slow-Clocks-for-Forced-Fluid-Computation-September-27-2026/manuscript.pdf</x:v>
      </x:c>
      <x:c r="J721" s="3" t="str">
        <x:v>Assistant topic estimate from catalogue scope; not a proof audit or an official VibeMathed rating.</x:v>
      </x:c>
    </x:row>
    <x:row r="722" ht="15" customHeight="1">
      <x:c r="A722" s="7" t="str">
        <x:v>376</x:v>
      </x:c>
      <x:c r="B722" s="3" t="n">
        <x:v>9</x:v>
      </x:c>
      <x:c r="C722" s="3" t="str">
        <x:v>Incompressible Box Transport and Finite Computation</x:v>
      </x:c>
      <x:c r="D722" s="6" t="n">
        <x:v>50</x:v>
      </x:c>
      <x:c r="E722" s="3" t="n">
        <x:f>MAX(0,D722-5)</x:f>
        <x:v>45</x:v>
      </x:c>
      <x:c r="F722" s="3" t="n">
        <x:f>MIN(99,D722+5)</x:f>
        <x:v>55</x:v>
      </x:c>
      <x:c r="G722" s="3" t="n">
        <x:v>50</x:v>
      </x:c>
      <x:c r="H722" s="3" t="str">
        <x:v>Inherited below-threshold family estimate</x:v>
      </x:c>
      <x:c r="I722" s="3" t="str">
        <x:v>https://github.com/openai/math/blob/main/preprints/Incompressible-Box-Transport-and-Finite-Computation-September-27-2026/manuscript.pdf</x:v>
      </x:c>
      <x:c r="J722" s="3" t="str">
        <x:v>Assistant topic estimate from catalogue scope; not a proof audit or an official VibeMathed rating.</x:v>
      </x:c>
    </x:row>
    <x:row r="723" ht="15" customHeight="1">
      <x:c r="A723" s="7" t="str">
        <x:v>377</x:v>
      </x:c>
      <x:c r="B723" s="3" t="n">
        <x:v>1</x:v>
      </x:c>
      <x:c r="C723" s="3" t="str">
        <x:v>Uniform Interior C^{1,\alpha} Estimates for Infinity-Harmonic Functions</x:v>
      </x:c>
      <x:c r="D723" s="6" t="n">
        <x:v>55</x:v>
      </x:c>
      <x:c r="E723" s="3" t="n">
        <x:f>MAX(0,D723-5)</x:f>
        <x:v>50</x:v>
      </x:c>
      <x:c r="F723" s="3" t="n">
        <x:f>MIN(99,D723+5)</x:f>
        <x:v>60</x:v>
      </x:c>
      <x:c r="G723" s="3" t="n">
        <x:v>55</x:v>
      </x:c>
      <x:c r="H723" s="3" t="str">
        <x:v>Inherited below-threshold family estimate</x:v>
      </x:c>
      <x:c r="I723" s="3" t="str">
        <x:v>https://github.com/openai/math/blob/main/preprints/Uniform-Interior-C1alpha-Estimates-for-Infinity-Harmonic-Functions-October-4-2026/interior-c1-infinity-harmonic.pdf</x:v>
      </x:c>
      <x:c r="J723" s="3" t="str">
        <x:v>Assistant topic estimate from catalogue scope; not a proof audit or an official VibeMathed rating.</x:v>
      </x:c>
    </x:row>
  </x:sheetData>
  <x:pageMargins left="0.7" right="0.7" top="0.75" bottom="0.75" header="0.3" footer="0.3"/>
  <x:tableParts count="1">
    <x:tablePart xmlns:r="http://schemas.openxmlformats.org/officeDocument/2006/relationships" r:id="R878d28d25c3b4fcb"/>
  </x:tableParts>
</x:worksheet>
</file>

<file path=xl/worksheets/sheet6.xml><?xml version="1.0" encoding="utf-8"?>
<x:worksheet xmlns:x="http://schemas.openxmlformats.org/spreadsheetml/2006/main">
  <x:sheetPr>
    <x:tabColor rgb="FF087E8B"/>
  </x:sheetPr>
  <x:sheetViews>
    <x:sheetView showGridLines="0" workbookViewId="0">
      <x:pane xSplit="1" ySplit="1" topLeftCell="B2" activePane="bottomRight" state="frozen"/>
    </x:sheetView>
  </x:sheetViews>
  <x:sheetFormatPr defaultRowHeight="15"/>
  <x:cols>
    <x:col min="1" max="1" width="10" hidden="0" customWidth="1"/>
    <x:col min="2" max="2" width="78" hidden="0" customWidth="1"/>
    <x:col min="3" max="3" width="15" hidden="0" customWidth="1"/>
    <x:col min="4" max="4" width="90" hidden="0" customWidth="1"/>
    <x:col min="5" max="5" width="14" hidden="0" customWidth="1"/>
    <x:col min="6" max="6" width="125" hidden="0" customWidth="1"/>
    <x:col min="7" max="7" width="22" hidden="0" customWidth="1"/>
    <x:col min="8" max="8" width="155" hidden="0" customWidth="1"/>
    <x:col min="9" max="9" width="80" hidden="0" customWidth="1"/>
    <x:col min="10" max="10" width="80" hidden="0" customWidth="1"/>
    <x:col min="11" max="11" width="80" hidden="0" customWidth="1"/>
  </x:cols>
  <x:sheetData>
    <x:row r="1" ht="24" customHeight="1">
      <x:c r="A1" s="5" t="str">
        <x:v>Family</x:v>
      </x:c>
      <x:c r="B1" s="5" t="str">
        <x:v>Repo target</x:v>
      </x:c>
      <x:c r="C1" s="5" t="str">
        <x:v>My estimate</x:v>
      </x:c>
      <x:c r="D1" s="5" t="str">
        <x:v>Published anchor</x:v>
      </x:c>
      <x:c r="E1" s="5" t="str">
        <x:v>Site score</x:v>
      </x:c>
      <x:c r="F1" s="5" t="str">
        <x:v>Actual result in site entry</x:v>
      </x:c>
      <x:c r="G1" s="5" t="str">
        <x:v>Site status</x:v>
      </x:c>
      <x:c r="H1" s="5" t="str">
        <x:v>Reason for comparison</x:v>
      </x:c>
      <x:c r="I1" s="5" t="str">
        <x:v>Confidence / limitation</x:v>
      </x:c>
      <x:c r="J1" s="5" t="str">
        <x:v>Anchor URL</x:v>
      </x:c>
      <x:c r="K1" s="5" t="str">
        <x:v>Repo URL</x:v>
      </x:c>
    </x:row>
    <x:row r="2" ht="15" customHeight="1">
      <x:c r="A2" s="7" t="str">
        <x:v>003</x:v>
      </x:c>
      <x:c r="B2" s="3" t="str">
        <x:v>The quasi-Riemann hypothesis</x:v>
      </x:c>
      <x:c r="C2" s="3" t="n">
        <x:v>90</x:v>
      </x:c>
      <x:c r="D2" s="3" t="str">
        <x:v>The Proportion of Zeta Zeros on the Critical Line</x:v>
      </x:c>
      <x:c r="E2" s="3" t="n">
        <x:v>68</x:v>
      </x:c>
      <x:c r="F2" s="3" t="str">
        <x:v>An unconditional lower bound above two thirds for simple zeros on the critical line; the site rates this partial advance 68.</x:v>
      </x:c>
      <x:c r="G2" s="3" t="str">
        <x:v>partial</x:v>
      </x:c>
      <x:c r="H2" s="3" t="str">
        <x:v>A fixed zero-free strip controls every zero in a whole half-plane and gives power-saving prime-distribution consequences. I place it substantially higher, at 90. This is not a statement that 7/8 is close to RH in a percentage sense.</x:v>
      </x:c>
      <x:c r="I2" s="3" t="str">
        <x:v>Low numerical precision; strong qualitative separation</x:v>
      </x:c>
      <x:c r="J2" s="3" t="str">
        <x:v>https://vibemathed.com/problem/more-than-67-of-riemann-zeta-zeros-are-on-the-critical-line</x:v>
      </x:c>
      <x:c r="K2" s="3" t="str">
        <x:v>https://github.com/openai/math/blob/main/preprints/The-Quasi-Riemann-Hypothesis-September-30-2026/paper.pdf</x:v>
      </x:c>
    </x:row>
    <x:row r="3" ht="15" customHeight="1">
      <x:c r="A3" s="7" t="str">
        <x:v>003</x:v>
      </x:c>
      <x:c r="B3" s="3" t="str">
        <x:v>The quasi-Riemann hypothesis</x:v>
      </x:c>
      <x:c r="C3" s="3" t="n">
        <x:v>90</x:v>
      </x:c>
      <x:c r="D3" s="3" t="str">
        <x:v>Navier–Stokes Millennium Prize problem: finite-time breakdown with smooth forcing</x:v>
      </x:c>
      <x:c r="E3" s="3" t="n">
        <x:v>87</x:v>
      </x:c>
      <x:c r="F3" s="3" t="str">
        <x:v>Candidate smooth-forcing Navier–Stokes breakdown satisfying the claimed Clay C/D alternatives; unforced Navier–Stokes is not settled by that entry.</x:v>
      </x:c>
      <x:c r="G3" s="3" t="str">
        <x:v>candidate</x:v>
      </x:c>
      <x:c r="H3" s="3" t="str">
        <x:v>QRH at 90 is a judgment that a fixed strip and its consequences could have broader mathematical reach. The ordering against 87 is debatable and does not follow from formal prize status.</x:v>
      </x:c>
      <x:c r="I3" s="3" t="str">
        <x:v>Low near the 87 cutoff</x:v>
      </x:c>
      <x:c r="J3" s="3" t="str">
        <x:v>https://vibemathed.com/problem/navier-stokes-millennium-prize-problem-finite-time-breakdown-with-smooth-forcing</x:v>
      </x:c>
      <x:c r="K3" s="3" t="str">
        <x:v>https://github.com/openai/math/blob/main/preprints/The-Quasi-Riemann-Hypothesis-September-30-2026/paper.pdf</x:v>
      </x:c>
    </x:row>
    <x:row r="4" ht="15" customHeight="1">
      <x:c r="A4" s="7" t="str">
        <x:v>032</x:v>
      </x:c>
      <x:c r="B4" s="3" t="str">
        <x:v>Hodge and Kuga–Satake results for all projective K3 surfaces</x:v>
      </x:c>
      <x:c r="C4" s="3" t="n">
        <x:v>88</x:v>
      </x:c>
      <x:c r="D4" s="3" t="str">
        <x:v>Navier–Stokes Millennium Prize problem: finite-time breakdown with smooth forcing</x:v>
      </x:c>
      <x:c r="E4" s="3" t="n">
        <x:v>87</x:v>
      </x:c>
      <x:c r="F4" s="3" t="str">
        <x:v>The site assigns 87 to the forced Clay alternatives, while distinguishing them from unforced regularity.</x:v>
      </x:c>
      <x:c r="G4" s="3" t="str">
        <x:v>candidate</x:v>
      </x:c>
      <x:c r="H4" s="3" t="str">
        <x:v>CM Hodge would also imply Tate for every finite-field abelian variety and Hodge standard for abelian varieties. That network motivates 88; it is my least secure above-87 placement. Full Hodge remains open.</x:v>
      </x:c>
      <x:c r="I4" s="3" t="str">
        <x:v>Low; plausible below or above 87</x:v>
      </x:c>
      <x:c r="J4" s="3" t="str">
        <x:v>https://vibemathed.com/problem/navier-stokes-millennium-prize-problem-finite-time-breakdown-with-smooth-forcing</x:v>
      </x:c>
      <x:c r="K4" s="3" t="str">
        <x:v>https://github.com/openai/math/blob/main/preprints/The-rational-Hodge-conjecture-for-products-of-K3-surfaces-October-4-2026/hodge-conjecture-products-k3.pdf</x:v>
      </x:c>
    </x:row>
    <x:row r="5" ht="15" customHeight="1">
      <x:c r="A5" s="7" t="str">
        <x:v>014</x:v>
      </x:c>
      <x:c r="B5" s="3" t="str">
        <x:v>Restricted geometric Langlands, global Arthur enhancements, and generic Ramanujan</x:v>
      </x:c>
      <x:c r="C5" s="3" t="n">
        <x:v>85</x:v>
      </x:c>
      <x:c r="D5" s="3" t="str">
        <x:v>Jacobian Conjecture</x:v>
      </x:c>
      <x:c r="E5" s="3" t="n">
        <x:v>65</x:v>
      </x:c>
      <x:c r="F5" s="3" t="str">
        <x:v>A counterexample in dimension at least three, with the plane case left open, is rated 65.</x:v>
      </x:c>
      <x:c r="G5" s="3" t="str">
        <x:v>resolved</x:v>
      </x:c>
      <x:c r="H5" s="3" t="str">
        <x:v>Restricted geometric Langlands for all connected reductive groups under the listed characteristic hypotheses is a more extensive central programme. I use 85, but restrictions prevent treating this as all of Langlands.</x:v>
      </x:c>
      <x:c r="I5" s="3" t="str">
        <x:v>Low numerical precision</x:v>
      </x:c>
      <x:c r="J5" s="3" t="str">
        <x:v>https://vibemathed.com/problem/jacobian-conjecture</x:v>
      </x:c>
      <x:c r="K5" s="3" t="str">
        <x:v>https://github.com/openai/math/blob/main/preprints/Global-Arthur-Enhancements-of-Cuspidal-Excursion-Parameters-October-5-2026/manuscript.pdf</x:v>
      </x:c>
    </x:row>
    <x:row r="6" ht="15" customHeight="1">
      <x:c r="A6" s="7" t="str">
        <x:v>362</x:v>
      </x:c>
      <x:c r="B6" s="3" t="str">
        <x:v>Global smoothness for relativistic Vlasov–Maxwell</x:v>
      </x:c>
      <x:c r="C6" s="3" t="n">
        <x:v>85</x:v>
      </x:c>
      <x:c r="D6" s="3" t="str">
        <x:v>Finite-time blowup for the 3D incompressible Euler equations from smooth data</x:v>
      </x:c>
      <x:c r="E6" s="3" t="n">
        <x:v>80</x:v>
      </x:c>
      <x:c r="F6" s="3" t="str">
        <x:v>Candidate finite-time breakdown for smooth compactly supported unforced three-dimensional Euler data, rated 80.</x:v>
      </x:c>
      <x:c r="G6" s="3" t="str">
        <x:v>candidate</x:v>
      </x:c>
      <x:c r="H6" s="3" t="str">
        <x:v>Large-data global classical regularity of the stated relativistic Vlasov–Maxwell system is a comparably deep flagship. I place it at 85, between this and forced NS at 87; 80–87 is defensible.</x:v>
      </x:c>
      <x:c r="I6" s="3" t="str">
        <x:v>Low; closest fluid/kinetic anchor</x:v>
      </x:c>
      <x:c r="J6" s="3" t="str">
        <x:v>https://vibemathed.com/problem/finite-time-blowup-for-the-3d-incompressible-euler-equations-unforced</x:v>
      </x:c>
      <x:c r="K6" s="3" t="str">
        <x:v>https://github.com/openai/math/blob/main/preprints/Global-classical-solutions-of-the-three-dimensional-relativistic-Vlasov-Maxwell-system-September-23-2026/paper.pdf</x:v>
      </x:c>
    </x:row>
    <x:row r="7" ht="15" customHeight="1">
      <x:c r="A7" s="7" t="str">
        <x:v>261</x:v>
      </x:c>
      <x:c r="B7" s="3" t="str">
        <x:v>Localization and delocalization in the Anderson model</x:v>
      </x:c>
      <x:c r="C7" s="3" t="n">
        <x:v>82</x:v>
      </x:c>
      <x:c r="D7" s="3" t="str">
        <x:v>Absence of critical Bernoulli bond percolation on $\mathbb Z^d$ in every dimension $d \ge 2$</x:v>
      </x:c>
      <x:c r="E7" s="3" t="n">
        <x:v>78</x:v>
      </x:c>
      <x:c r="F7" s="3" t="str">
        <x:v>Candidate absence of an infinite critical Bernoulli bond cluster in every integer dimension at least two, rated 78.</x:v>
      </x:c>
      <x:c r="G7" s="3" t="str">
        <x:v>candidate</x:v>
      </x:c>
      <x:c r="H7" s="3" t="str">
        <x:v>The low-/high-dimensional Anderson spectral contrast is another central probability/physics target. I place the two main claims at 82; the difference from 78 is not securely measurable.</x:v>
      </x:c>
      <x:c r="I7" s="3" t="str">
        <x:v>Low near the 80 cutoff</x:v>
      </x:c>
      <x:c r="J7" s="3" t="str">
        <x:v>https://vibemathed.com/problem/absence-of-critical-bernoulli-bond-percolation-on-z-d-in-every-dimension-d-2</x:v>
      </x:c>
      <x:c r="K7" s="3" t="str">
        <x:v>https://github.com/openai/math/blob/main/preprints/Absolutely-Continuous-Spectrum-for-Weak-Disorder-Anderson-Models-in-Dimensions-at-Least-Three-September-23-2026/paper.pdf</x:v>
      </x:c>
    </x:row>
    <x:row r="8" ht="15" customHeight="1">
      <x:c r="A8" s="7" t="str">
        <x:v>002</x:v>
      </x:c>
      <x:c r="B8" s="3" t="str">
        <x:v>The full BSD formula from low Selmer corank</x:v>
      </x:c>
      <x:c r="C8" s="3" t="n">
        <x:v>80</x:v>
      </x:c>
      <x:c r="D8" s="3" t="str">
        <x:v>A Rank-$31$ Record for an Elliptic Curve over $\mathbb{Q}$</x:v>
      </x:c>
      <x:c r="E8" s="3" t="n">
        <x:v>50</x:v>
      </x:c>
      <x:c r="F8" s="3" t="str">
        <x:v>A new rank-31 elliptic-curve example, a record within the unbounded-rank problem, rated 50.</x:v>
      </x:c>
      <x:c r="G8" s="3" t="str">
        <x:v>partial</x:v>
      </x:c>
      <x:c r="H8" s="3" t="str">
        <x:v>A full BSD leading-term formula for the stated low-Selmer-corank class is structurally much broader than a rank record. The 80 estimate is for that exact class, not arbitrary-rank BSD.</x:v>
      </x:c>
      <x:c r="I8" s="3" t="str">
        <x:v>Medium ordering; low numerical precision</x:v>
      </x:c>
      <x:c r="J8" s="3" t="str">
        <x:v>https://vibemathed.com/problem/elliptic-curve-rank-record-thirty-one</x:v>
      </x:c>
      <x:c r="K8" s="3" t="str">
        <x:v>https://github.com/openai/math/blob/main/preprints/Exact-Birch-Swinnerton-Dyer-Formula-from-Low-Selmer-Corank-October-3-2026/exact-bsd-low-selmer-corank.pdf</x:v>
      </x:c>
    </x:row>
    <x:row r="9" ht="15" customHeight="1">
      <x:c r="A9" s="7" t="str">
        <x:v>004</x:v>
      </x:c>
      <x:c r="B9" s="3" t="str">
        <x:v>Hilbert’s tenth problem over ℚ</x:v>
      </x:c>
      <x:c r="C9" s="3" t="n">
        <x:v>80</x:v>
      </x:c>
      <x:c r="D9" s="3" t="str">
        <x:v>Jacobian Conjecture</x:v>
      </x:c>
      <x:c r="E9" s="3" t="n">
        <x:v>65</x:v>
      </x:c>
      <x:c r="F9" s="3" t="str">
        <x:v>A negative answer in dimension at least three, rated 65.</x:v>
      </x:c>
      <x:c r="G9" s="3" t="str">
        <x:v>resolved</x:v>
      </x:c>
      <x:c r="H9" s="3" t="str">
        <x:v>Hilbert’s tenth problem over the rationals combines central arithmetic and algorithmic undecidability. I use 80. Its rank relative to other 70–85 targets is subjective.</x:v>
      </x:c>
      <x:c r="I9" s="3" t="str">
        <x:v>Medium</x:v>
      </x:c>
      <x:c r="J9" s="3" t="str">
        <x:v>https://vibemathed.com/problem/jacobian-conjecture</x:v>
      </x:c>
      <x:c r="K9" s="3" t="str">
        <x:v>https://github.com/openai/math/blob/main/preprints/Hilberts-tenth-problem-over-the-rational-numbers-September-24-2026/main.pdf</x:v>
      </x:c>
    </x:row>
    <x:row r="10" ht="15" customHeight="1">
      <x:c r="A10" s="7" t="str">
        <x:v>034</x:v>
      </x:c>
      <x:c r="B10" s="3" t="str">
        <x:v>Log abundance for compact Kähler spaces under logarithmic Iitaka subadditivity</x:v>
      </x:c>
      <x:c r="C10" s="3" t="n">
        <x:v>80</x:v>
      </x:c>
      <x:c r="D10" s="3" t="str">
        <x:v>Jacobian Conjecture</x:v>
      </x:c>
      <x:c r="E10" s="3" t="n">
        <x:v>65</x:v>
      </x:c>
      <x:c r="F10" s="3" t="str">
        <x:v>A longstanding algebraic-geometry conjecture answered negatively outside the plane case, rated 65.</x:v>
      </x:c>
      <x:c r="G10" s="3" t="str">
        <x:v>resolved</x:v>
      </x:c>
      <x:c r="H10" s="3" t="str">
        <x:v>All-dimensional log abundance, using the separately claimed logarithmic subadditivity input, would complete a central structural step of birational classification. I use 80; companion corollaries are scored separately.</x:v>
      </x:c>
      <x:c r="I10" s="3" t="str">
        <x:v>Medium; shared dependency matters</x:v>
      </x:c>
      <x:c r="J10" s="3" t="str">
        <x:v>https://vibemathed.com/problem/jacobian-conjecture</x:v>
      </x:c>
      <x:c r="K10" s="3" t="str">
        <x:v>https://github.com/openai/math/blob/main/preprints/Log-abundance-for-compact-Kahler-spaces-under-logarithmic-Iitaka-subadditivity-October-4-2026/main.pdf</x:v>
      </x:c>
    </x:row>
    <x:row r="11" ht="15" customHeight="1">
      <x:c r="A11" s="7" t="str">
        <x:v>107</x:v>
      </x:c>
      <x:c r="B11" s="3" t="str">
        <x:v>Matrix multiplication with exponent at most 9/4</x:v>
      </x:c>
      <x:c r="C11" s="3" t="n">
        <x:v>55</x:v>
      </x:c>
      <x:c r="D11" s="3" t="str">
        <x:v>The Matrix Multiplication Exponent</x:v>
      </x:c>
      <x:c r="E11" s="3" t="n">
        <x:v>55</x:v>
      </x:c>
      <x:c r="F11" s="3" t="str">
        <x:v>A computational record from 2.371339 to 2.371177. The site explicitly says its 55 score ignores the size of this improvement.</x:v>
      </x:c>
      <x:c r="G11" s="3" t="str">
        <x:v>partial</x:v>
      </x:c>
      <x:c r="H11" s="3" t="str">
        <x:v>I retain 55 for the problem-family scale even though 9/4 over C is a vastly larger advance. This is the clearest demonstration that the score is not an amount-of-progress meter.</x:v>
      </x:c>
      <x:c r="I11" s="3" t="str">
        <x:v>High for consistency with site; poor progress discrimination</x:v>
      </x:c>
      <x:c r="J11" s="3" t="str">
        <x:v>https://vibemathed.com/problem/matrix-multiplication-exponent-2371177</x:v>
      </x:c>
      <x:c r="K11" s="3" t="str">
        <x:v>https://github.com/openai/math/blob/main/preprints/Matrix-Multiplication-Nine-Fourths-October-2-2026/paper.pdf</x:v>
      </x:c>
    </x:row>
    <x:row r="12" ht="15" customHeight="1">
      <x:c r="A12" s="7" t="str">
        <x:v>213</x:v>
      </x:c>
      <x:c r="B12" s="3" t="str">
        <x:v>Critical percolation on every quasi-transitive graph</x:v>
      </x:c>
      <x:c r="C12" s="3" t="n">
        <x:v>78</x:v>
      </x:c>
      <x:c r="D12" s="3" t="str">
        <x:v>Absence of critical Bernoulli bond percolation on $\mathbb Z^d$ in every dimension $d \ge 2$</x:v>
      </x:c>
      <x:c r="E12" s="3" t="n">
        <x:v>78</x:v>
      </x:c>
      <x:c r="F12" s="3" t="str">
        <x:v>Critical bond percolation on all Z^d, candidate, rated 78.</x:v>
      </x:c>
      <x:c r="G12" s="3" t="str">
        <x:v>candidate</x:v>
      </x:c>
      <x:c r="H12" s="3" t="str">
        <x:v>Retain 78 as the nearest direct topic anchor; the repo has broader stated graph coverage. The same question appearing in two releases is not automatically two discoveries.</x:v>
      </x:c>
      <x:c r="I12" s="3" t="str">
        <x:v>High as a topic anchor</x:v>
      </x:c>
      <x:c r="J12" s="3" t="str">
        <x:v>https://vibemathed.com/problem/absence-of-critical-bernoulli-bond-percolation-on-z-d-in-every-dimension-d-2</x:v>
      </x:c>
      <x:c r="K12" s="3" t="str">
        <x:v>https://github.com/openai/math/blob/main/preprints/Critical-bond-and-site-percolation-on-the-cubic-lattice-September-24-2026/paper.pdf</x:v>
      </x:c>
    </x:row>
    <x:row r="13" ht="15" customHeight="1">
      <x:c r="A13" s="7" t="str">
        <x:v>167</x:v>
      </x:c>
      <x:c r="B13" s="3" t="str">
        <x:v>Planar distinct distances and unit-distance bounds</x:v>
      </x:c>
      <x:c r="C13" s="3" t="n">
        <x:v>40</x:v>
      </x:c>
      <x:c r="D13" s="3" t="str">
        <x:v>Erdős's Planar Unit Distance Conjecture</x:v>
      </x:c>
      <x:c r="E13" s="3" t="n">
        <x:v>40</x:v>
      </x:c>
      <x:c r="F13" s="3" t="str">
        <x:v>The site lists a disproof of the classical conjectured growth bound, rated 40.</x:v>
      </x:c>
      <x:c r="G13" s="3" t="str">
        <x:v>resolved</x:v>
      </x:c>
      <x:c r="H13" s="3" t="str">
        <x:v>This family gives an upper-bound advance in that already changed problem landscape. Retain 40; do not count it as the first disproof again.</x:v>
      </x:c>
      <x:c r="I13" s="3" t="str">
        <x:v>High as a topic anchor</x:v>
      </x:c>
      <x:c r="J13" s="3" t="str">
        <x:v>https://vibemathed.com/problem/erdos-planar-unit-distance</x:v>
      </x:c>
      <x:c r="K13" s="3" t="str">
        <x:v>https://github.com/openai/math/blob/main/preprints/The-weak-pinned-planar-distance-theorem-September-23-2026/paper.pdf</x:v>
      </x:c>
    </x:row>
    <x:row r="14" ht="15" customHeight="1">
      <x:c r="A14" s="7" t="str">
        <x:v>050</x:v>
      </x:c>
      <x:c r="B14" s="3" t="str">
        <x:v>A counterexample to Griffiths’ positivity conjecture</x:v>
      </x:c>
      <x:c r="C14" s="3" t="n">
        <x:v>55</x:v>
      </x:c>
      <x:c r="D14" s="3" t="str">
        <x:v>Griffiths' conjecture: does every ample vector bundle carry a Griffiths-positive metric?</x:v>
      </x:c>
      <x:c r="E14" s="3" t="n">
        <x:v>55</x:v>
      </x:c>
      <x:c r="F14" s="3" t="str">
        <x:v>Candidate ample-bundle counterexamples to Griffiths positivity, rated 55.</x:v>
      </x:c>
      <x:c r="G14" s="3" t="str">
        <x:v>candidate</x:v>
      </x:c>
      <x:c r="H14" s="3" t="str">
        <x:v>Retain 55 for the same named target; another construction may have mathematical value without reopening the original conjecture.</x:v>
      </x:c>
      <x:c r="I14" s="3" t="str">
        <x:v>High as a topic anchor</x:v>
      </x:c>
      <x:c r="J14" s="3" t="str">
        <x:v>https://vibemathed.com/problem/ample-vector-bundles-without-griffiths-semipositive-metrics</x:v>
      </x:c>
      <x:c r="K14" s="3" t="str">
        <x:v>https://github.com/openai/math/blob/main/preprints/ample-rank-two-bundles-on-the-quadric-surface-without-griffiths-positive-metrics-September-24-2026/paper.pdf</x:v>
      </x:c>
    </x:row>
    <x:row r="15" ht="15" customHeight="1">
      <x:c r="A15" s="7" t="str">
        <x:v>197</x:v>
      </x:c>
      <x:c r="B15" s="3" t="str">
        <x:v>A torsion-free group algebra that is not directly finite</x:v>
      </x:c>
      <x:c r="C15" s="3" t="n">
        <x:v>65</x:v>
      </x:c>
      <x:c r="D15" s="3" t="str">
        <x:v>Gromov and Weiss's Question on Sofic Groups</x:v>
      </x:c>
      <x:c r="E15" s="3" t="n">
        <x:v>60</x:v>
      </x:c>
      <x:c r="F15" s="3" t="str">
        <x:v>Candidate existence of nonsofic groups, rated 60.</x:v>
      </x:c>
      <x:c r="G15" s="3" t="str">
        <x:v>candidate</x:v>
      </x:c>
      <x:c r="H15" s="3" t="str">
        <x:v>Direct-finiteness and surjunctivity failures would settle further organizing conjectures formerly implied by universal soficity. I put the leading target at 65, with lower scores for related companions.</x:v>
      </x:c>
      <x:c r="I15" s="3" t="str">
        <x:v>Medium; strongly related consequences</x:v>
      </x:c>
      <x:c r="J15" s="3" t="str">
        <x:v>https://vibemathed.com/problem/non-sofic-groups-exist</x:v>
      </x:c>
      <x:c r="K15" s="3" t="str">
        <x:v>https://github.com/openai/math/blob/main/preprints/A-Torsion-Free-Group-Algebra-That-Is-Not-Directly-Finite-October-4-2026/direct-finiteness.pdf</x:v>
      </x:c>
    </x:row>
    <x:row r="16" ht="15" customHeight="1">
      <x:c r="A16" s="7" t="str">
        <x:v>287</x:v>
      </x:c>
      <x:c r="B16" s="3" t="str">
        <x:v>Isomorphism of the free group factors</x:v>
      </x:c>
      <x:c r="C16" s="3" t="n">
        <x:v>75</x:v>
      </x:c>
      <x:c r="D16" s="3" t="str">
        <x:v>Connes' Rigidity Conjecture</x:v>
      </x:c>
      <x:c r="E16" s="3" t="n">
        <x:v>45</x:v>
      </x:c>
      <x:c r="F16" s="3" t="str">
        <x:v>A Connes rigidity entry at 45; the dataset also contains an ICC property-(T) entry at 35.</x:v>
      </x:c>
      <x:c r="G16" s="3" t="str">
        <x:v>candidate</x:v>
      </x:c>
      <x:c r="H16" s="3" t="str">
        <x:v>Free-group-factor isomorphism is broader as a foundational free-probability/classification question; I use 75. The 35/45 pair shows that actual site anchors are not perfectly harmonized.</x:v>
      </x:c>
      <x:c r="I16" s="3" t="str">
        <x:v>Medium ordering; low numerical precision</x:v>
      </x:c>
      <x:c r="J16" s="3" t="str">
        <x:v>https://vibemathed.com/problem/connes-rigidity-conjecture</x:v>
      </x:c>
      <x:c r="K16" s="3" t="str">
        <x:v>https://github.com/openai/math/blob/main/preprints/An-isomorphism-of-the-free-group-factors-September-23-2026/An-isomorphism-of-the-free-group-factors-September-23-2026.pdf</x:v>
      </x:c>
    </x:row>
    <x:row r="17" ht="15" customHeight="1">
      <x:c r="A17" s="7" t="str">
        <x:v>285</x:v>
      </x:c>
      <x:c r="B17" s="3" t="str">
        <x:v>Counterexamples to Baum–Connes and Kadison–Kaplansky</x:v>
      </x:c>
      <x:c r="C17" s="3" t="n">
        <x:v>75</x:v>
      </x:c>
      <x:c r="D17" s="3" t="str">
        <x:v>Gromov and Weiss's Question on Sofic Groups</x:v>
      </x:c>
      <x:c r="E17" s="3" t="n">
        <x:v>60</x:v>
      </x:c>
      <x:c r="F17" s="3" t="str">
        <x:v>Existence of nonsofic groups, candidate, rated 60.</x:v>
      </x:c>
      <x:c r="G17" s="3" t="str">
        <x:v>candidate</x:v>
      </x:c>
      <x:c r="H17" s="3" t="str">
        <x:v>Counterexamples to coefficient-free reduced Baum–Connes affect a central bridge between topology and operator algebras. I use 75 for the strongest paper, without assigning 75 to every companion.</x:v>
      </x:c>
      <x:c r="I17" s="3" t="str">
        <x:v>Medium</x:v>
      </x:c>
      <x:c r="J17" s="3" t="str">
        <x:v>https://vibemathed.com/problem/non-sofic-groups-exist</x:v>
      </x:c>
      <x:c r="K17" s="3" t="str">
        <x:v>https://github.com/openai/math/blob/main/preprints/A-Torsion-Free-Counterexample-to-Reduced-Baum-Connes-Injectivity-September-23-2026/paper.pdf</x:v>
      </x:c>
    </x:row>
    <x:row r="18" ht="15" customHeight="1">
      <x:c r="A18" s="7" t="str">
        <x:v>102</x:v>
      </x:c>
      <x:c r="B18" s="3" t="str">
        <x:v>The Unique Games Conjecture and optimal approximation thresholds</x:v>
      </x:c>
      <x:c r="C18" s="3" t="n">
        <x:v>75</x:v>
      </x:c>
      <x:c r="D18" s="3" t="str">
        <x:v>The APSP hypothesis: are all-pairs shortest paths computable in truly subcubic time?</x:v>
      </x:c>
      <x:c r="E18" s="3" t="n">
        <x:v>55</x:v>
      </x:c>
      <x:c r="F18" s="3" t="str">
        <x:v>Candidate truly subcubic APSP algorithm, rated 55; the associated 3SUM disproof is rated 50.</x:v>
      </x:c>
      <x:c r="G18" s="3" t="str">
        <x:v>candidate</x:v>
      </x:c>
      <x:c r="H18" s="3" t="str">
        <x:v>Unique Games organizes sharp approximation thresholds across many problems. I use 75 for a proof of the genuine NP-hardness conjecture. This neither settles P versus NP nor yields each consequence as a separate medal.</x:v>
      </x:c>
      <x:c r="I18" s="3" t="str">
        <x:v>Medium</x:v>
      </x:c>
      <x:c r="J18" s="3" t="str">
        <x:v>https://vibemathed.com/problem/apsp-hypothesis</x:v>
      </x:c>
      <x:c r="K18" s="3" t="str">
        <x:v>https://github.com/openai/math/blob/main/preprints/The-Unique-Games-Theorem-September-23-2026/paper.pdf</x:v>
      </x:c>
    </x:row>
    <x:row r="19" ht="15" customHeight="1">
      <x:c r="A19" s="7" t="str">
        <x:v>017</x:v>
      </x:c>
      <x:c r="B19" s="3" t="str">
        <x:v>The irrationality exponent of π is 2</x:v>
      </x:c>
      <x:c r="C19" s="3" t="n">
        <x:v>70</x:v>
      </x:c>
      <x:c r="D19" s="3" t="str">
        <x:v>The Proportion of Zeta Zeros on the Critical Line</x:v>
      </x:c>
      <x:c r="E19" s="3" t="n">
        <x:v>68</x:v>
      </x:c>
      <x:c r="F19" s="3" t="str">
        <x:v>A major quantitative critical-line advance, rated 68.</x:v>
      </x:c>
      <x:c r="G19" s="3" t="str">
        <x:v>partial</x:v>
      </x:c>
      <x:c r="H19" s="3" t="str">
        <x:v>Exact irrationality exponent mu(pi)=2 is a classical exact endpoint target, with consequences such as Flint Hills. I use 70, slightly above this anchor, but below a fixed zeta zero-free strip.</x:v>
      </x:c>
      <x:c r="I19" s="3" t="str">
        <x:v>Medium</x:v>
      </x:c>
      <x:c r="J19" s="3" t="str">
        <x:v>https://vibemathed.com/problem/more-than-67-of-riemann-zeta-zeros-are-on-the-critical-line</x:v>
      </x:c>
      <x:c r="K19" s="3" t="str">
        <x:v>https://github.com/openai/math/blob/main/preprints/The-irrationality-exponent-of-pi-is-2-September-24-2026/paper.pdf</x:v>
      </x:c>
    </x:row>
    <x:row r="20" ht="15" customHeight="1">
      <x:c r="A20" s="7" t="str">
        <x:v>159</x:v>
      </x:c>
      <x:c r="B20" s="3" t="str">
        <x:v>Erdős’s reciprocal-sum conjecture and quasipolynomial Szemerédi bounds</x:v>
      </x:c>
      <x:c r="C20" s="3" t="n">
        <x:v>70</x:v>
      </x:c>
      <x:c r="D20" s="3" t="str">
        <x:v>Prime Gaps at Most 186</x:v>
      </x:c>
      <x:c r="E20" s="3" t="n">
        <x:v>62</x:v>
      </x:c>
      <x:c r="F20" s="3" t="str">
        <x:v>A bounded-prime-gap result conditional on three explicit inputs is rated 62.</x:v>
      </x:c>
      <x:c r="G20" s="3" t="str">
        <x:v>partial</x:v>
      </x:c>
      <x:c r="H20" s="3" t="str">
        <x:v>Erdős’s divergent-reciprocal-sum progression conjecture encompasses very sparse sets and all progression lengths. I use 70; qualitative scope matters more than the presence of Erdős’s name.</x:v>
      </x:c>
      <x:c r="I20" s="3" t="str">
        <x:v>Medium</x:v>
      </x:c>
      <x:c r="J20" s="3" t="str">
        <x:v>https://vibemathed.com/problem/prime-gaps-at-most-186</x:v>
      </x:c>
      <x:c r="K20" s="3" t="str">
        <x:v>https://github.com/openai/math/blob/main/preprints/Quasipolynomial-Bounds-for-Arithmetic-Progressions-September-23-2026/paper.pdf</x:v>
      </x:c>
    </x:row>
    <x:row r="21" ht="15" customHeight="1">
      <x:c r="A21" s="7" t="str">
        <x:v>157</x:v>
      </x:c>
      <x:c r="B21" s="3" t="str">
        <x:v>Graph coloring, clique minors, and Colin de Verdière invariants</x:v>
      </x:c>
      <x:c r="C21" s="3" t="n">
        <x:v>65</x:v>
      </x:c>
      <x:c r="D21" s="3" t="str">
        <x:v>Cycle Double Cover Conjecture</x:v>
      </x:c>
      <x:c r="E21" s="3" t="n">
        <x:v>55</x:v>
      </x:c>
      <x:c r="F21" s="3" t="str">
        <x:v>The site marks cycle double cover resolved and rates it 55.</x:v>
      </x:c>
      <x:c r="G21" s="3" t="str">
        <x:v>resolved</x:v>
      </x:c>
      <x:c r="H21" s="3" t="str">
        <x:v>A counterexample to Hadwiger would overturn a central connection between graph coloring and minors. I use 65, not because a counterexample inherently outranks a proof, but because of the organizing role of the target.</x:v>
      </x:c>
      <x:c r="I21" s="3" t="str">
        <x:v>Medium</x:v>
      </x:c>
      <x:c r="J21" s="3" t="str">
        <x:v>https://vibemathed.com/problem/cycle-double-cover-conjecture</x:v>
      </x:c>
      <x:c r="K21" s="3" t="str">
        <x:v>https://github.com/openai/math/blob/main/preprints/A-counterexample-to-Hadwigers-conjecture-September-23-2026/paper.pdf</x:v>
      </x:c>
    </x:row>
    <x:row r="22" ht="15" customHeight="1">
      <x:c r="A22" s="7" t="str">
        <x:v>161</x:v>
      </x:c>
      <x:c r="B22" s="3" t="str">
        <x:v>Counterexamples to Sidorenko’s conjecture and the forcing conjecture</x:v>
      </x:c>
      <x:c r="C22" s="3" t="n">
        <x:v>60</x:v>
      </x:c>
      <x:c r="D22" s="3" t="str">
        <x:v>Cycle Double Cover Conjecture</x:v>
      </x:c>
      <x:c r="E22" s="3" t="n">
        <x:v>55</x:v>
      </x:c>
      <x:c r="F22" s="3" t="str">
        <x:v>Cycle double cover, resolved, rated 55.</x:v>
      </x:c>
      <x:c r="G22" s="3" t="str">
        <x:v>resolved</x:v>
      </x:c>
      <x:c r="H22" s="3" t="str">
        <x:v>Sidorenko is a central extremal/random-graph organizing conjecture. I use 60 for the proposed counterexample. Because comparisons are strict, it is not counted above 60.</x:v>
      </x:c>
      <x:c r="I22" s="3" t="str">
        <x:v>Medium; cutoff-sensitive</x:v>
      </x:c>
      <x:c r="J22" s="3" t="str">
        <x:v>https://vibemathed.com/problem/cycle-double-cover-conjecture</x:v>
      </x:c>
      <x:c r="K22" s="3" t="str">
        <x:v>https://github.com/openai/math/blob/main/preprints/A-counterexample-to-Sidorenkos-conjecture-September-23-2026/paper.pdf</x:v>
      </x:c>
    </x:row>
    <x:row r="23" ht="15" customHeight="1">
      <x:c r="A23" s="7" t="str">
        <x:v>087</x:v>
      </x:c>
      <x:c r="B23" s="3" t="str">
        <x:v>The Mahler conjectures, functional inequalities and polar-product symplectic width</x:v>
      </x:c>
      <x:c r="C23" s="3" t="n">
        <x:v>65</x:v>
      </x:c>
      <x:c r="D23" s="3" t="str">
        <x:v>KLS Conjecture for Quadratic Forms</x:v>
      </x:c>
      <x:c r="E23" s="3" t="n">
        <x:v>45</x:v>
      </x:c>
      <x:c r="F23" s="3" t="str">
        <x:v>KLS for quadratic forms with constant two, plus a stronger global logarithmic bound, rated 45.</x:v>
      </x:c>
      <x:c r="G23" s="3" t="str">
        <x:v>resolved</x:v>
      </x:c>
      <x:c r="H23" s="3" t="str">
        <x:v>Sharp Mahler volume-product inequalities in all dimensions resolve a larger exact extremal target. I use 65 for the two main geometric/functional papers.</x:v>
      </x:c>
      <x:c r="I23" s="3" t="str">
        <x:v>Medium</x:v>
      </x:c>
      <x:c r="J23" s="3" t="str">
        <x:v>https://vibemathed.com/problem/kls-quadratic-forms</x:v>
      </x:c>
      <x:c r="K23" s="3" t="str">
        <x:v>https://github.com/openai/math/blob/main/preprints/The-symmetric-Mahler-conjecture-and-its-equality-cases-September-22-2026/paper.pdf</x:v>
      </x:c>
    </x:row>
    <x:row r="24" ht="15" customHeight="1">
      <x:c r="A24" s="7" t="str">
        <x:v>090</x:v>
      </x:c>
      <x:c r="B24" s="3" t="str">
        <x:v>Triangular-lattice optimality, long-range Riesz and Coulomb energies, and spherical logarithmic energy</x:v>
      </x:c>
      <x:c r="C24" s="3" t="n">
        <x:v>65</x:v>
      </x:c>
      <x:c r="D24" s="3" t="str">
        <x:v>Upper Bounds for High-Dimensional Sphere Packing</x:v>
      </x:c>
      <x:c r="E24" s="3" t="n">
        <x:v>50</x:v>
      </x:c>
      <x:c r="F24" s="3" t="str">
        <x:v>Improved high-dimensional sphere-packing upper bounds, rated 50.</x:v>
      </x:c>
      <x:c r="G24" s="3" t="str">
        <x:v>partial</x:v>
      </x:c>
      <x:c r="H24" s="3" t="str">
        <x:v>Universal optimality of the triangular lattice would optimize an entire class of energies, not only packing density. I use 65 for that central paper and lower values for companions.</x:v>
      </x:c>
      <x:c r="I24" s="3" t="str">
        <x:v>Medium</x:v>
      </x:c>
      <x:c r="J24" s="3" t="str">
        <x:v>https://vibemathed.com/problem/sphere-packing-upper-bounds-cohn-elkies</x:v>
      </x:c>
      <x:c r="K24" s="3" t="str">
        <x:v>https://github.com/openai/math/blob/main/preprints/An-atomic-certificate-for-triangular-lattice-universal-optimality-September-26-2026/paper.pdf</x:v>
      </x:c>
    </x:row>
    <x:row r="25" ht="15" customHeight="1">
      <x:c r="A25" s="7" t="str">
        <x:v>221</x:v>
      </x:c>
      <x:c r="B25" s="3" t="str">
        <x:v>The Mézard–Parisi formula for diluted spin glasses</x:v>
      </x:c>
      <x:c r="C25" s="3" t="n">
        <x:v>65</x:v>
      </x:c>
      <x:c r="D25" s="3" t="str">
        <x:v>Full-RSB in the Sherrington–Kirkpatrick spin glass</x:v>
      </x:c>
      <x:c r="E25" s="3" t="n">
        <x:v>35</x:v>
      </x:c>
      <x:c r="F25" s="3" t="str">
        <x:v>Zero-temperature structure of the SK Parisi minimizer, using positive-temperature results, rated 35.</x:v>
      </x:c>
      <x:c r="G25" s="3" t="str">
        <x:v>resolved</x:v>
      </x:c>
      <x:c r="H25" s="3" t="str">
        <x:v>A diluted-model hierarchical cavity formula determines the free energy across a family of models, rather than the minimizer structure of an existing formula. I use 65. This substantial uplift merits specialist scrutiny.</x:v>
      </x:c>
      <x:c r="I25" s="3" t="str">
        <x:v>Low to medium</x:v>
      </x:c>
      <x:c r="J25" s="3" t="str">
        <x:v>https://vibemathed.com/problem/full-rsb-in-the-sherrington-kirkpatrick-spin-glass</x:v>
      </x:c>
      <x:c r="K25" s="3" t="str">
        <x:v>https://github.com/openai/math/blob/main/preprints/The-Mezard-Parisi-formula-for-diluted-spin-glasses-September-23-2026/paper.pdf</x:v>
      </x:c>
    </x:row>
    <x:row r="26" ht="15" customHeight="1">
      <x:c r="A26" s="7" t="str">
        <x:v>271</x:v>
      </x:c>
      <x:c r="B26" s="3" t="str">
        <x:v>Bloch's law, its lattice correction, and the spherical magnetization law</x:v>
      </x:c>
      <x:c r="C26" s="3" t="n">
        <x:v>70</x:v>
      </x:c>
      <x:c r="D26" s="3" t="str">
        <x:v>Krauth-Mezard Storage Capacity of the Ising Perceptron</x:v>
      </x:c>
      <x:c r="E26" s="3" t="n">
        <x:v>35</x:v>
      </x:c>
      <x:c r="F26" s="3" t="str">
        <x:v>Discharges the remaining numerical condition in the Ising-perceptron capacity bounds, rated 35.</x:v>
      </x:c>
      <x:c r="G26" s="3" t="str">
        <x:v>resolved</x:v>
      </x:c>
      <x:c r="H26" s="3" t="str">
        <x:v>Microscopic quantum Heisenberg spontaneous magnetization and the exact Bloch law are different and more extensive targets. Scores 65 and 70 distinguish these papers; no automatic Nobel-to-Fields conversion is intended.</x:v>
      </x:c>
      <x:c r="I26" s="3" t="str">
        <x:v>Low to medium</x:v>
      </x:c>
      <x:c r="J26" s="3" t="str">
        <x:v>https://vibemathed.com/problem/ising-perceptron-storage-capacity</x:v>
      </x:c>
      <x:c r="K26" s="3" t="str">
        <x:v>https://github.com/openai/math/blob/main/preprints/Blochs-Law-for-Finite-Range-Heisenberg-Ferromagnets-in-Three-Dimensions-October-5-2026/bloch-law-heisenberg.pdf</x:v>
      </x:c>
    </x:row>
    <x:row r="27" ht="15" customHeight="1">
      <x:c r="A27" s="7" t="str">
        <x:v>074</x:v>
      </x:c>
      <x:c r="B27" s="3" t="str">
        <x:v>Kakeya in three and four dimensions</x:v>
      </x:c>
      <x:c r="C27" s="3" t="n">
        <x:v>75</x:v>
      </x:c>
      <x:c r="D27" s="3" t="str">
        <x:v>The Proportion of Zeta Zeros on the Critical Line</x:v>
      </x:c>
      <x:c r="E27" s="3" t="n">
        <x:v>68</x:v>
      </x:c>
      <x:c r="F27" s="3" t="str">
        <x:v>The site rates a major but partial advance on zeta critical-line zeros at 68.</x:v>
      </x:c>
      <x:c r="G27" s="3" t="str">
        <x:v>partial</x:v>
      </x:c>
      <x:c r="H27" s="3" t="str">
        <x:v>Dimension-three Kakeya maximal and dimension-four Hausdorff claims advance a comparably central analytic programme. I use 75, while retaining their dimensional restrictions. The Fields comparison supplies an additional qualitative anchor.</x:v>
      </x:c>
      <x:c r="I27" s="3" t="str">
        <x:v>Medium ordering; low numeric comparability across fields</x:v>
      </x:c>
      <x:c r="J27" s="3" t="str">
        <x:v>https://vibemathed.com/problem/more-than-67-of-riemann-zeta-zeros-are-on-the-critical-line</x:v>
      </x:c>
      <x:c r="K27" s="3" t="str">
        <x:v>https://github.com/openai/math/blob/main/preprints/The-Kakeya-maximal-conjecture-in-three-dimensions-September-23-2026/paper.pdf</x:v>
      </x:c>
    </x:row>
    <x:row r="28" ht="15" customHeight="1">
      <x:c r="A28" s="7" t="str">
        <x:v>286</x:v>
      </x:c>
      <x:c r="B28" s="3" t="str">
        <x:v>Rigidity and arithmetic of lattice von Neumann algebras</x:v>
      </x:c>
      <x:c r="C28" s="3" t="n">
        <x:v>45</x:v>
      </x:c>
      <x:c r="D28" s="3" t="str">
        <x:v>Connes' Rigidity Conjecture for ICC Property (T) Groups</x:v>
      </x:c>
      <x:c r="E28" s="3" t="n">
        <x:v>35</x:v>
      </x:c>
      <x:c r="F28" s="3" t="str">
        <x:v>This entry is rated 35, whereas the other Connes rigidity entry is 45.</x:v>
      </x:c>
      <x:c r="G28" s="3" t="str">
        <x:v>resolved</x:v>
      </x:c>
      <x:c r="H28" s="3" t="str">
        <x:v>I retain the previously chosen 45 topic anchor but expose the discrepancy. Resolving duplicate scope and chronology is needed before treating either score as precise calibration. This does not affect any &gt;60 count.</x:v>
      </x:c>
      <x:c r="I28" s="3" t="str">
        <x:v>Low; inconsistent nearby published anchors</x:v>
      </x:c>
      <x:c r="J28" s="3" t="str">
        <x:v>https://vibemathed.com/problem/connes-rigidity-icc-property-t</x:v>
      </x:c>
      <x:c r="K28" s="3" t="str">
        <x:v>https://github.com/openai/math/blob/main/preprints/Arithmeticity-of-twisted-finite-correspondences-for-lattices-over-local-fields-September-23-2026/paper.pdf</x:v>
      </x:c>
    </x:row>
  </x:sheetData>
  <x:pageMargins left="0.7" right="0.7" top="0.75" bottom="0.75" header="0.3" footer="0.3"/>
  <x:tableParts count="1">
    <x:tablePart xmlns:r="http://schemas.openxmlformats.org/officeDocument/2006/relationships" r:id="R2b4c3bca53b241b6"/>
  </x:tableParts>
</x:worksheet>
</file>

<file path=xl/worksheets/sheet7.xml><?xml version="1.0" encoding="utf-8"?>
<x:worksheet xmlns:x="http://schemas.openxmlformats.org/spreadsheetml/2006/main">
  <x:sheetPr>
    <x:tabColor rgb="FF087E8B"/>
  </x:sheetPr>
  <x:sheetViews>
    <x:sheetView showGridLines="0" workbookViewId="0">
      <x:pane xSplit="1" ySplit="1" topLeftCell="B2" activePane="bottomRight" state="frozen"/>
    </x:sheetView>
  </x:sheetViews>
  <x:sheetFormatPr defaultRowHeight="15"/>
  <x:cols>
    <x:col min="1" max="1" width="12" hidden="0" customWidth="1"/>
    <x:col min="2" max="2" width="49" hidden="0" customWidth="1"/>
    <x:col min="3" max="3" width="75" hidden="0" customWidth="1"/>
    <x:col min="4" max="4" width="110" hidden="0" customWidth="1"/>
    <x:col min="5" max="5" width="105" hidden="0" customWidth="1"/>
    <x:col min="6" max="6" width="125" hidden="0" customWidth="1"/>
  </x:cols>
  <x:sheetData>
    <x:row r="1" ht="24" customHeight="1">
      <x:c r="A1" s="5" t="str">
        <x:v>Portfolio</x:v>
      </x:c>
      <x:c r="B1" s="5" t="str">
        <x:v>Area</x:v>
      </x:c>
      <x:c r="C1" s="5" t="str">
        <x:v>Families</x:v>
      </x:c>
      <x:c r="D1" s="5" t="str">
        <x:v>Representative contributions</x:v>
      </x:c>
      <x:c r="E1" s="5" t="str">
        <x:v>Historical comparison</x:v>
      </x:c>
      <x:c r="F1" s="5" t="str">
        <x:v>Qualification</x:v>
      </x:c>
    </x:row>
    <x:row r="2" ht="15" customHeight="1">
      <x:c r="A2" s="3" t="n">
        <x:v>1</x:v>
      </x:c>
      <x:c r="B2" s="3" t="str">
        <x:v>Analytic number theory</x:v>
      </x:c>
      <x:c r="C2" s="3" t="str">
        <x:v>003,007,029</x:v>
      </x:c>
      <x:c r="D2" s="3" t="str">
        <x:v>Fixed zero-free strip, correlations and primitive roots</x:v>
      </x:c>
      <x:c r="E2" s="3" t="str">
        <x:v>Maynard 2022: prime structure and Diophantine approximation</x:v>
      </x:c>
      <x:c r="F2" s="3" t="str">
        <x:v>Some individual claims here could anchor a portfolio on their own.</x:v>
      </x:c>
    </x:row>
    <x:row r="3" ht="15" customHeight="1">
      <x:c r="A3" s="3" t="n">
        <x:v>2</x:v>
      </x:c>
      <x:c r="B3" s="3" t="str">
        <x:v>Elliptic curves and modularity</x:v>
      </x:c>
      <x:c r="C3" s="3" t="str">
        <x:v>002,006,010,030</x:v>
      </x:c>
      <x:c r="D3" s="3" t="str">
        <x:v>BSD in low Selmer corank, Goldfeld, dyadic modularity, imaginary quadratic modularity</x:v>
      </x:c>
      <x:c r="E3" s="3" t="str">
        <x:v>Arithmetic Fields portfolios; compare breadth as well as theorems</x:v>
      </x:c>
      <x:c r="F3" s="3" t="str">
        <x:v>Several distinct advances; avoid counting shared BSD/Goldfeld implications twice.</x:v>
      </x:c>
    </x:row>
    <x:row r="4" ht="15" customHeight="1">
      <x:c r="A4" s="3" t="n">
        <x:v>3</x:v>
      </x:c>
      <x:c r="B4" s="3" t="str">
        <x:v>Algebraic cycles</x:v>
      </x:c>
      <x:c r="C4" s="3" t="str">
        <x:v>001,032</x:v>
      </x:c>
      <x:c r="D4" s="3" t="str">
        <x:v>CM Hodge, finite-field abelian Tate, K3 products and Kuga-Satake</x:v>
      </x:c>
      <x:c r="E4" s="3" t="str">
        <x:v>Deligne/Voevodsky-style centrality of cohomology and cycles</x:v>
      </x:c>
      <x:c r="F4" s="3" t="str">
        <x:v>Very strong hypothetical portfolio; lasting new machinery requires assessment.</x:v>
      </x:c>
    </x:row>
    <x:row r="5" ht="15" customHeight="1">
      <x:c r="A5" s="3" t="n">
        <x:v>4</x:v>
      </x:c>
      <x:c r="B5" s="3" t="str">
        <x:v>Langlands</x:v>
      </x:c>
      <x:c r="C5" s="3" t="str">
        <x:v>014,069</x:v>
      </x:c>
      <x:c r="D5" s="3" t="str">
        <x:v>Restricted geometric and quantum geometric Langlands; generic Ramanujan</x:v>
      </x:c>
      <x:c r="E5" s="3" t="str">
        <x:v>Lafforgue 2002: Langlands connections between arithmetic and analysis</x:v>
      </x:c>
      <x:c r="F5" s="3" t="str">
        <x:v>Respect positive-characteristic hypotheses and conditional Arthur pieces.</x:v>
      </x:c>
    </x:row>
    <x:row r="6" ht="15" customHeight="1">
      <x:c r="A6" s="3" t="n">
        <x:v>5</x:v>
      </x:c>
      <x:c r="B6" s="3" t="str">
        <x:v>Diophantine arithmetic and logic</x:v>
      </x:c>
      <x:c r="C6" s="3" t="str">
        <x:v>004,005,016,017,019,242</x:v>
      </x:c>
      <x:c r="D6" s="3" t="str">
        <x:v>Hilbert tenth over Q, Catalan, pi exponent, Zilber-Pink, sections, single-fold representations</x:v>
      </x:c>
      <x:c r="E6" s="3" t="str">
        <x:v>Tsimerman 2026 and Maynard 2022 as partial analogies</x:v>
      </x:c>
      <x:c r="F6" s="3" t="str">
        <x:v>This is unusually broad and could be split into multiple portfolios.</x:v>
      </x:c>
    </x:row>
    <x:row r="7" ht="15" customHeight="1">
      <x:c r="A7" s="3" t="n">
        <x:v>6</x:v>
      </x:c>
      <x:c r="B7" s="3" t="str">
        <x:v>Birational geometry</x:v>
      </x:c>
      <x:c r="C7" s="3" t="str">
        <x:v>033,034,036,038,039,056,066</x:v>
      </x:c>
      <x:c r="D7" s="3" t="str">
        <x:v>Abundance, subadditivity, minimal models, Fujita, Nagata, termination</x:v>
      </x:c>
      <x:c r="E7" s="3" t="str">
        <x:v>Birkar 2018: Fano boundedness and minimal models</x:v>
      </x:c>
      <x:c r="F7" s="3" t="str">
        <x:v>A direct field-level comparison; several papers rely on related inputs.</x:v>
      </x:c>
    </x:row>
    <x:row r="8" ht="15" customHeight="1">
      <x:c r="A8" s="3" t="n">
        <x:v>7</x:v>
      </x:c>
      <x:c r="B8" s="3" t="str">
        <x:v>Complex and algebraic geometry</x:v>
      </x:c>
      <x:c r="C8" s="3" t="str">
        <x:v>040,041,046,047,048,054,055,057,060,062</x:v>
      </x:c>
      <x:c r="D8" s="3" t="str">
        <x:v>Bloch, hyperkahler SYZ, cancellation, rationality and classification</x:v>
      </x:c>
      <x:c r="E8" s="3" t="str">
        <x:v>Compare conceptual frameworks, not just the number of named conjectures</x:v>
      </x:c>
      <x:c r="F8" s="3" t="str">
        <x:v>A large collection with potentially several medal-scale cores.</x:v>
      </x:c>
    </x:row>
    <x:row r="9" ht="15" customHeight="1">
      <x:c r="A9" s="3" t="n">
        <x:v>8</x:v>
      </x:c>
      <x:c r="B9" s="3" t="str">
        <x:v>Harmonic analysis</x:v>
      </x:c>
      <x:c r="C9" s="3" t="str">
        <x:v>073,074,075,077,078,079,080,081,082,083,086</x:v>
      </x:c>
      <x:c r="D9" s="3" t="str">
        <x:v>Falconer, Kakeya, restriction, smoothing and singular integrals</x:v>
      </x:c>
      <x:c r="E9" s="3" t="str">
        <x:v>Hong Wang 2026: closely overlapping problem programme</x:v>
      </x:c>
      <x:c r="F9" s="3" t="str">
        <x:v>One of the cleanest concrete comparisons with an actual citation.</x:v>
      </x:c>
    </x:row>
    <x:row r="10" ht="15" customHeight="1">
      <x:c r="A10" s="3" t="n">
        <x:v>9</x:v>
      </x:c>
      <x:c r="B10" s="3" t="str">
        <x:v>Convex geometry and optimal configurations</x:v>
      </x:c>
      <x:c r="C10" s="3" t="str">
        <x:v>087,090,091,092,093,101</x:v>
      </x:c>
      <x:c r="D10" s="3" t="str">
        <x:v>Mahler, triangular lattice, Brunn-Minkowski and isotropic constants</x:v>
      </x:c>
      <x:c r="E10" s="3" t="str">
        <x:v>Viazovska 2022: optimal packing plus Fourier/interpolation methods</x:v>
      </x:c>
      <x:c r="F10" s="3" t="str">
        <x:v>Optimal configurations are comparable; the specific methods and reach differ.</x:v>
      </x:c>
    </x:row>
    <x:row r="11" ht="15" customHeight="1">
      <x:c r="A11" s="3" t="n">
        <x:v>10</x:v>
      </x:c>
      <x:c r="B11" s="3" t="str">
        <x:v>Approximation complexity</x:v>
      </x:c>
      <x:c r="C11" s="3" t="str">
        <x:v>096,102,105,106,117,126</x:v>
      </x:c>
      <x:c r="D11" s="3" t="str">
        <x:v>Unique Games and sharp approximation/relaxation limits</x:v>
      </x:c>
      <x:c r="E11" s="3" t="str">
        <x:v>Medal-scale mathematics benchmark, not a prediction of Fields field coverage</x:v>
      </x:c>
      <x:c r="F11" s="3" t="str">
        <x:v>Many downstream hardness statements belong to the same achievement.</x:v>
      </x:c>
    </x:row>
    <x:row r="12" ht="15" customHeight="1">
      <x:c r="A12" s="3" t="n">
        <x:v>11</x:v>
      </x:c>
      <x:c r="B12" s="3" t="str">
        <x:v>Algorithms and derandomization</x:v>
      </x:c>
      <x:c r="C12" s="3" t="str">
        <x:v>103,107,109,113,114,115,120,121,130,138,142</x:v>
      </x:c>
      <x:c r="D12" s="3" t="str">
        <x:v>Logspace derandomization, arithmetic complexity, counting and matching</x:v>
      </x:c>
      <x:c r="E12" s="3" t="str">
        <x:v>TCS prizes may be a more natural institutional comparison</x:v>
      </x:c>
      <x:c r="F12" s="3" t="str">
        <x:v>Asymptotic mathematical impact is separate from practical speedup.</x:v>
      </x:c>
    </x:row>
    <x:row r="13" ht="15" customHeight="1">
      <x:c r="A13" s="3" t="n">
        <x:v>12</x:v>
      </x:c>
      <x:c r="B13" s="3" t="str">
        <x:v>Dynamics and ergodic theory</x:v>
      </x:c>
      <x:c r="C13" s="3" t="str">
        <x:v>144,145,146,147,148,150,153,154</x:v>
      </x:c>
      <x:c r="D13" s="3" t="str">
        <x:v>Banach spectrum, multiple mixing, standard map and billiards</x:v>
      </x:c>
      <x:c r="E13" s="3" t="str">
        <x:v>Avila/Lindenstrauss-style dynamical portfolios as a broad analogy</x:v>
      </x:c>
      <x:c r="F13" s="3" t="str">
        <x:v>Do not equate methods or exact scope with those laureates' work.</x:v>
      </x:c>
    </x:row>
    <x:row r="14" ht="15" customHeight="1">
      <x:c r="A14" s="3" t="n">
        <x:v>13</x:v>
      </x:c>
      <x:c r="B14" s="3" t="str">
        <x:v>Combinatorics and discrete geometry</x:v>
      </x:c>
      <x:c r="C14" s="3" t="str">
        <x:v>155,156,157,158,159,160,161,162,165,166,170,175,177,178</x:v>
      </x:c>
      <x:c r="D14" s="3" t="str">
        <x:v>Tiling, coloring, progressions, extremal counterexamples and expanders</x:v>
      </x:c>
      <x:c r="E14" s="3" t="str">
        <x:v>Huh 2022 illustrates why structural ideas matter beyond a theorem tally</x:v>
      </x:c>
      <x:c r="F14" s="3" t="str">
        <x:v>Too broad for a single natural research programme; could support multiple portfolios.</x:v>
      </x:c>
    </x:row>
    <x:row r="15" ht="15" customHeight="1">
      <x:c r="A15" s="3" t="n">
        <x:v>14</x:v>
      </x:c>
      <x:c r="B15" s="3" t="str">
        <x:v>Algebra</x:v>
      </x:c>
      <x:c r="C15" s="3" t="str">
        <x:v>193,195,196,197,198,199,202,203,207</x:v>
      </x:c>
      <x:c r="D15" s="3" t="str">
        <x:v>Intersection positivity, group rings, homological conjectures and representation theory</x:v>
      </x:c>
      <x:c r="E15" s="3" t="str">
        <x:v>Compare impact on core algebraic frameworks</x:v>
      </x:c>
      <x:c r="F15" s="3" t="str">
        <x:v>Closely related counterexamples should not each be assigned a separate medal.</x:v>
      </x:c>
    </x:row>
    <x:row r="16" ht="15" customHeight="1">
      <x:c r="A16" s="3" t="n">
        <x:v>15</x:v>
      </x:c>
      <x:c r="B16" s="3" t="str">
        <x:v>Logic and foundations</x:v>
      </x:c>
      <x:c r="C16" s="3" t="str">
        <x:v>240,241,244,245</x:v>
      </x:c>
      <x:c r="D16" s="3" t="str">
        <x:v>Categoricity, Turing-degree rigidity, choice and normalization</x:v>
      </x:c>
      <x:c r="E16" s="3" t="str">
        <x:v>Few recent Fields anchors: this estimate has extra institutional uncertainty</x:v>
      </x:c>
      <x:c r="F16" s="3" t="str">
        <x:v>Field significance cannot be inferred from Fields award frequency.</x:v>
      </x:c>
    </x:row>
    <x:row r="17" ht="15" customHeight="1">
      <x:c r="A17" s="3" t="n">
        <x:v>16</x:v>
      </x:c>
      <x:c r="B17" s="3" t="str">
        <x:v>Geometric group theory</x:v>
      </x:c>
      <x:c r="C17" s="3" t="str">
        <x:v>246,247,248,250,251,252,253,254,255,257,258,259</x:v>
      </x:c>
      <x:c r="D17" s="3" t="str">
        <x:v>Cannon, finitely presented torsion, amenability and hyperbolic groups</x:v>
      </x:c>
      <x:c r="E17" s="3" t="str">
        <x:v>Geometric-group-theory medal-scale structural work</x:v>
      </x:c>
      <x:c r="F17" s="3" t="str">
        <x:v>Numerous independent famous targets; likely more than one portfolio if validated.</x:v>
      </x:c>
    </x:row>
    <x:row r="18" ht="15" customHeight="1">
      <x:c r="A18" s="3" t="n">
        <x:v>17</x:v>
      </x:c>
      <x:c r="B18" s="3" t="str">
        <x:v>Von Neumann algebras</x:v>
      </x:c>
      <x:c r="C18" s="3" t="str">
        <x:v>285,286,287,288,289,290,294,295,296,298</x:v>
      </x:c>
      <x:c r="D18" s="3" t="str">
        <x:v>Assembly counterexamples, free factors, similarity, bicentralizers and generation</x:v>
      </x:c>
      <x:c r="E18" s="3" t="str">
        <x:v>Connes 1982 is a historical field anchor, not a numerical conversion</x:v>
      </x:c>
      <x:c r="F18" s="3" t="str">
        <x:v>Free factor isomorphism is an especially strong individual core.</x:v>
      </x:c>
    </x:row>
    <x:row r="19" ht="15" customHeight="1">
      <x:c r="A19" s="3" t="n">
        <x:v>18</x:v>
      </x:c>
      <x:c r="B19" s="3" t="str">
        <x:v>C-star structure and classification</x:v>
      </x:c>
      <x:c r="C19" s="3" t="str">
        <x:v>291,292,297,299,301,302,303</x:v>
      </x:c>
      <x:c r="D19" s="3" t="str">
        <x:v>Regularity, embeddings, central sequences and classification</x:v>
      </x:c>
      <x:c r="E19" s="3" t="str">
        <x:v>Compare sustained structural progress across an operator-algebra programme</x:v>
      </x:c>
      <x:c r="F19" s="3" t="str">
        <x:v>Overlap with the previous field, but different central targets.</x:v>
      </x:c>
    </x:row>
    <x:row r="20" ht="15" customHeight="1">
      <x:c r="A20" s="3" t="n">
        <x:v>19</x:v>
      </x:c>
      <x:c r="B20" s="3" t="str">
        <x:v>Topology and homotopy</x:v>
      </x:c>
      <x:c r="C20" s="3" t="str">
        <x:v>304,305,306,307,308,309,311,312,313,315,316,318,320,321</x:v>
      </x:c>
      <x:c r="D20" s="3" t="str">
        <x:v>Hilbert-Smith, four-manifolds, assembly and chromatic homotopy</x:v>
      </x:c>
      <x:c r="E20" s="3" t="str">
        <x:v>Pardon 2026 offers a nearby group-action/topology anchor</x:v>
      </x:c>
      <x:c r="F20" s="3" t="str">
        <x:v>Potentially multiple portfolios; avoid confusing coarse and classical Novikov.</x:v>
      </x:c>
    </x:row>
    <x:row r="21" ht="15" customHeight="1">
      <x:c r="A21" s="3" t="n">
        <x:v>20</x:v>
      </x:c>
      <x:c r="B21" s="3" t="str">
        <x:v>Geometric analysis and symplectic geometry</x:v>
      </x:c>
      <x:c r="C21" s="3" t="str">
        <x:v>335,336,337,338,339,341,342,343,344,345,346,347,350,351,352,355,356,357</x:v>
      </x:c>
      <x:c r="D21" s="3" t="str">
        <x:v>Curvature, uniformization, flows, nodal sets and symplectic structures</x:v>
      </x:c>
      <x:c r="E21" s="3" t="str">
        <x:v>Pardon 2026 and historical geometric-analysis portfolios</x:v>
      </x:c>
      <x:c r="F21" s="3" t="str">
        <x:v>A large heterogeneous cluster, not a claim of one unified theory.</x:v>
      </x:c>
    </x:row>
    <x:row r="22" ht="15" customHeight="1">
      <x:c r="A22" s="3" t="n">
        <x:v>21</x:v>
      </x:c>
      <x:c r="B22" s="3" t="str">
        <x:v>Kinetic and nonlinear PDE</x:v>
      </x:c>
      <x:c r="C22" s="3" t="str">
        <x:v>362,363,364,371,375</x:v>
      </x:c>
      <x:c r="D22" s="3" t="str">
        <x:v>Vlasov-Maxwell, Boltzmann and supercritical evolution</x:v>
      </x:c>
      <x:c r="E22" s="3" t="str">
        <x:v>Yu Deng 2026: kinetic limits and nonlinear dispersive dynamics</x:v>
      </x:c>
      <x:c r="F22" s="3" t="str">
        <x:v>A strong direct comparison; Vlasov-Maxwell alone is a flagship target.</x:v>
      </x:c>
    </x:row>
    <x:row r="23" ht="15" customHeight="1">
      <x:c r="A23" s="3" t="n">
        <x:v>22</x:v>
      </x:c>
      <x:c r="B23" s="3" t="str">
        <x:v>PDE regularity and inverse problems</x:v>
      </x:c>
      <x:c r="C23" s="3" t="str">
        <x:v>365,366,367,368,369,370,372,377</x:v>
      </x:c>
      <x:c r="D23" s="3" t="str">
        <x:v>Calderon, free boundaries, Mumford-Shah and infinity harmonic regularity</x:v>
      </x:c>
      <x:c r="E23" s="3" t="str">
        <x:v>Figalli 2018 and broader PDE regularity portfolios</x:v>
      </x:c>
      <x:c r="F23" s="3" t="str">
        <x:v>Different equations, shared emphasis on robust analytic mechanisms.</x:v>
      </x:c>
    </x:row>
    <x:row r="24" ht="15" customHeight="1">
      <x:c r="A24" s="3" t="n">
        <x:v>23</x:v>
      </x:c>
      <x:c r="B24" s="3" t="str">
        <x:v>Critical probability and scaling limits</x:v>
      </x:c>
      <x:c r="C24" s="3" t="str">
        <x:v>211,212,213,214,215,216,218,223,224,225,226,230,232,233,237</x:v>
      </x:c>
      <x:c r="D24" s="3" t="str">
        <x:v>Percolation, conformal limits, XY/O(n) and self-avoiding walks</x:v>
      </x:c>
      <x:c r="E24" s="3" t="str">
        <x:v>Duminil-Copin 2022 and Smirnov 2010 as direct programme anchors</x:v>
      </x:c>
      <x:c r="F24" s="3" t="str">
        <x:v>Several independent central statistical-mechanics breakthroughs.</x:v>
      </x:c>
    </x:row>
    <x:row r="25" ht="15" customHeight="1">
      <x:c r="A25" s="3" t="n">
        <x:v>24</x:v>
      </x:c>
      <x:c r="B25" s="3" t="str">
        <x:v>Disorder and spin glasses</x:v>
      </x:c>
      <x:c r="C25" s="3" t="str">
        <x:v>217,219,220,221,222,227,234,235</x:v>
      </x:c>
      <x:c r="D25" s="3" t="str">
        <x:v>Fluctuations, universality, cavity formula and thresholds</x:v>
      </x:c>
      <x:c r="E25" s="3" t="str">
        <x:v>Compare rigorous physical predictions and reusable probabilistic methods</x:v>
      </x:c>
      <x:c r="F25" s="3" t="str">
        <x:v>The Parisi-family formula is not a complete solution of every glass model.</x:v>
      </x:c>
    </x:row>
    <x:row r="26" ht="15" customHeight="1">
      <x:c r="A26" s="3" t="n">
        <x:v>25</x:v>
      </x:c>
      <x:c r="B26" s="3" t="str">
        <x:v>Quantum many-body mathematics</x:v>
      </x:c>
      <x:c r="C26" s="3" t="str">
        <x:v>261,262,263,265,267,268,269,270,271</x:v>
      </x:c>
      <x:c r="D26" s="3" t="str">
        <x:v>Anderson transition, area laws, condensation, Haldane and Laughlin gaps</x:v>
      </x:c>
      <x:c r="E26" s="3" t="str">
        <x:v>Mathematical-physics medal-scale benchmark</x:v>
      </x:c>
      <x:c r="F26" s="3" t="str">
        <x:v>This cluster plausibly decomposes into several distinct portfolios.</x:v>
      </x:c>
    </x:row>
    <x:row r="27" ht="15" customHeight="1">
      <x:c r="A27" s="3" t="n">
        <x:v>26</x:v>
      </x:c>
      <x:c r="B27" s="3" t="str">
        <x:v>General relativity</x:v>
      </x:c>
      <x:c r="C27" s="3" t="str">
        <x:v>260,264</x:v>
      </x:c>
      <x:c r="D27" s="3" t="str">
        <x:v>Spacetime Penrose inequalities and near-Kerr cosmic censorship</x:v>
      </x:c>
      <x:c r="E27" s="3" t="str">
        <x:v>Geometric PDE medal-scale benchmark</x:v>
      </x:c>
      <x:c r="F27" s="3" t="str">
        <x:v>Only selected auxiliary Penrose claims have a linked Lean scope.</x:v>
      </x:c>
    </x:row>
    <x:row r="28" ht="15" customHeight="1">
      <x:c r="A28" s="3" t="n">
        <x:v>27</x:v>
      </x:c>
      <x:c r="B28" s="3" t="str">
        <x:v>Quantum information and QFT</x:v>
      </x:c>
      <x:c r="C28" s="3" t="str">
        <x:v>266,272,273,274,275,276,277,279,280,281,282,283,284,278</x:v>
      </x:c>
      <x:c r="D28" s="3" t="str">
        <x:v>Entanglement, channels, quantum complexity and scale/conformal symmetry</x:v>
      </x:c>
      <x:c r="E28" s="3" t="str">
        <x:v>Cross-field mathematical significance; institutional comparison is less direct</x:v>
      </x:c>
      <x:c r="F28" s="3" t="str">
        <x:v>Respect computational models, protocol classes and QFT assumptions.</x:v>
      </x:c>
    </x:row>
    <x:row r="29" ht="15" customHeight="1">
      <x:c r="A29" s="3" t="n">
        <x:v>28</x:v>
      </x:c>
      <x:c r="B29" s="3" t="str">
        <x:v>Banach and metric geometry</x:v>
      </x:c>
      <x:c r="C29" s="3" t="str">
        <x:v>094,098,322,323,324,327,328,329,332</x:v>
      </x:c>
      <x:c r="D29" s="3" t="str">
        <x:v>Dimension reduction, isometries, quotients and fixed points</x:v>
      </x:c>
      <x:c r="E29" s="3" t="str">
        <x:v>Functional-analysis medal-scale structural work</x:v>
      </x:c>
      <x:c r="F29" s="3" t="str">
        <x:v>Several longstanding problems; method-level review matters especially here.</x:v>
      </x:c>
    </x:row>
  </x:sheetData>
  <x:pageMargins left="0.7" right="0.7" top="0.75" bottom="0.75" header="0.3" footer="0.3"/>
  <x:tableParts count="1">
    <x:tablePart xmlns:r="http://schemas.openxmlformats.org/officeDocument/2006/relationships" r:id="R80aaa7f475fb4718"/>
  </x:tableParts>
</x:worksheet>
</file>

<file path=xl/worksheets/sheet8.xml><?xml version="1.0" encoding="utf-8"?>
<x:worksheet xmlns:x="http://schemas.openxmlformats.org/spreadsheetml/2006/main">
  <x:sheetPr>
    <x:tabColor rgb="FF087E8B"/>
  </x:sheetPr>
  <x:sheetViews>
    <x:sheetView showGridLines="0" workbookViewId="0">
      <x:pane xSplit="1" ySplit="1" topLeftCell="B2" activePane="bottomRight" state="frozen"/>
    </x:sheetView>
  </x:sheetViews>
  <x:sheetFormatPr defaultRowHeight="15"/>
  <x:cols>
    <x:col min="1" max="1" width="10" hidden="0" customWidth="1"/>
    <x:col min="2" max="2" width="29" hidden="0" customWidth="1"/>
    <x:col min="3" max="3" width="130" hidden="0" customWidth="1"/>
    <x:col min="4" max="4" width="110" hidden="0" customWidth="1"/>
    <x:col min="5" max="5" width="100" hidden="0" customWidth="1"/>
    <x:col min="6" max="6" width="50" hidden="0" customWidth="1"/>
    <x:col min="7" max="7" width="100" hidden="0" customWidth="1"/>
    <x:col min="8" max="8" width="120" hidden="0" customWidth="1"/>
    <x:col min="9" max="9" width="80" hidden="0" customWidth="1"/>
  </x:cols>
  <x:sheetData>
    <x:row r="1" ht="24" customHeight="1">
      <x:c r="A1" s="5" t="str">
        <x:v>Year</x:v>
      </x:c>
      <x:c r="B1" s="5" t="str">
        <x:v>Medalist</x:v>
      </x:c>
      <x:c r="C1" s="5" t="str">
        <x:v>Pre-award work recognized</x:v>
      </x:c>
      <x:c r="D1" s="5" t="str">
        <x:v>Methods and structures</x:v>
      </x:c>
      <x:c r="E1" s="5" t="str">
        <x:v>Portfolio shape</x:v>
      </x:c>
      <x:c r="F1" s="5" t="str">
        <x:v>Repo families</x:v>
      </x:c>
      <x:c r="G1" s="5" t="str">
        <x:v>Comparison strength</x:v>
      </x:c>
      <x:c r="H1" s="5" t="str">
        <x:v>Limits of analogy</x:v>
      </x:c>
      <x:c r="I1" s="5" t="str">
        <x:v>Primary source</x:v>
      </x:c>
    </x:row>
    <x:row r="2" ht="15" customHeight="1">
      <x:c r="A2" s="3" t="n">
        <x:v>1998</x:v>
      </x:c>
      <x:c r="B2" s="3" t="str">
        <x:v>Richard Borcherds</x:v>
      </x:c>
      <x:c r="C2" s="3" t="str">
        <x:v>Vertex algebras, generalized Kac–Moody algebras, monstrous moonshine, and automorphic infinite products.</x:v>
      </x:c>
      <x:c r="D2" s="3" t="str">
        <x:v>New algebraic objects linked finite-group representation theory, modular forms, and mathematical physics.</x:v>
      </x:c>
      <x:c r="E2" s="3" t="str">
        <x:v>New structures plus a famous conjecture and a productive bridge between fields.</x:v>
      </x:c>
      <x:c r="F2" s="3" t="str">
        <x:v>008,014,280</x:v>
      </x:c>
      <x:c r="G2" s="3" t="str">
        <x:v>Loose: comparable interfaces, not a demonstrated equivalent theory.</x:v>
      </x:c>
      <x:c r="H2" s="3" t="str">
        <x:v>A solved-conjecture tally misses the creation of the structures that made moonshine intelligible.</x:v>
      </x:c>
      <x:c r="I2" s="3" t="str">
        <x:v>https://www.mathunion.org/fileadmin/IMU/Publications/Bulletins/1994_1999/43/fields.html</x:v>
      </x:c>
    </x:row>
    <x:row r="3" ht="15" customHeight="1">
      <x:c r="A3" s="3" t="n">
        <x:v>1998</x:v>
      </x:c>
      <x:c r="B3" s="3" t="str">
        <x:v>Timothy Gowers</x:v>
      </x:c>
      <x:c r="C3" s="3" t="str">
        <x:v>Solutions of longstanding Banach-space problems and a structural dichotomy for infinite-dimensional Banach spaces; contributions to combinatorics.</x:v>
      </x:c>
      <x:c r="D3" s="3" t="str">
        <x:v>Combinatorial constructions and structural analysis of subspaces and operators.</x:v>
      </x:c>
      <x:c r="E3" s="3" t="str">
        <x:v>Several counterexamples and a unifying structural theorem.</x:v>
      </x:c>
      <x:c r="F3" s="3" t="str">
        <x:v>159,322,323,324,327,328,329,332</x:v>
      </x:c>
      <x:c r="G3" s="3" t="str">
        <x:v>Moderate as a functional-analysis portfolio comparison.</x:v>
      </x:c>
      <x:c r="H3" s="3" t="str">
        <x:v>Do not retroactively credit the full later higher-order Fourier-analysis programme to the 1998 award.</x:v>
      </x:c>
      <x:c r="I3" s="3" t="str">
        <x:v>https://www.mathunion.org/fileadmin/IMU/Publications/Bulletins/1994_1999/43/fields.html</x:v>
      </x:c>
    </x:row>
    <x:row r="4" ht="15" customHeight="1">
      <x:c r="A4" s="3" t="n">
        <x:v>1998</x:v>
      </x:c>
      <x:c r="B4" s="3" t="str">
        <x:v>Maxim Kontsevich</x:v>
      </x:c>
      <x:c r="C4" s="3" t="str">
        <x:v>Witten’s intersection-number conjecture, universal finite-type knot invariants, and deformation quantization of Poisson manifolds.</x:v>
      </x:c>
      <x:c r="D4" s="3" t="str">
        <x:v>Connections among enumerative geometry, topology and mathematical physics, including formality.</x:v>
      </x:c>
      <x:c r="E4" s="3" t="str">
        <x:v>Several major programmes transformed by conceptual bridges.</x:v>
      </x:c>
      <x:c r="F4" s="3" t="str">
        <x:v>008,065,069,312</x:v>
      </x:c>
      <x:c r="G4" s="3" t="str">
        <x:v>Loose to moderate: some closely adjacent targets.</x:v>
      </x:c>
      <x:c r="H4" s="3" t="str">
        <x:v>Neither topic overlap nor several enumerative formulas establishes comparable conceptual reach.</x:v>
      </x:c>
      <x:c r="I4" s="3" t="str">
        <x:v>https://www.mathunion.org/fileadmin/IMU/Publications/Bulletins/1994_1999/43/fields.html</x:v>
      </x:c>
    </x:row>
    <x:row r="5" ht="15" customHeight="1">
      <x:c r="A5" s="3" t="n">
        <x:v>1998</x:v>
      </x:c>
      <x:c r="B5" s="3" t="str">
        <x:v>Curtis McMullen</x:v>
      </x:c>
      <x:c r="C5" s="3" t="str">
        <x:v>Holomorphic dynamics and geometrization of three-manifolds, including Bers cusp-density and Kra theta-function conjectures.</x:v>
      </x:c>
      <x:c r="D5" s="3" t="str">
        <x:v>Geometric and dynamical methods connecting complex maps, Teichmüller theory and hyperbolic geometry.</x:v>
      </x:c>
      <x:c r="E5" s="3" t="str">
        <x:v>A coherent body of deep results across linked geometric fields.</x:v>
      </x:c>
      <x:c r="F5" s="3" t="str">
        <x:v>146,147,150,246,339</x:v>
      </x:c>
      <x:c r="G5" s="3" t="str">
        <x:v>Moderate programme-level analogy.</x:v>
      </x:c>
      <x:c r="H5" s="3" t="str">
        <x:v>These repo targets are not the same theorems; comparison is of sustained scope and depth.</x:v>
      </x:c>
      <x:c r="I5" s="3" t="str">
        <x:v>https://www.mathunion.org/fileadmin/IMU/Publications/Bulletins/1994_1999/43/fields.html</x:v>
      </x:c>
    </x:row>
    <x:row r="6" ht="15" customHeight="1">
      <x:c r="A6" s="3" t="n">
        <x:v>2002</x:v>
      </x:c>
      <x:c r="B6" s="3" t="str">
        <x:v>Laurent Lafforgue</x:v>
      </x:c>
      <x:c r="C6" s="3" t="str">
        <x:v>Global Langlands correspondence for GL(n) over function fields.</x:v>
      </x:c>
      <x:c r="D6" s="3" t="str">
        <x:v>Geometry and cohomology of moduli of shtukas, including the compactification needed to control the correspondence.</x:v>
      </x:c>
      <x:c r="E6" s="3" t="str">
        <x:v>One central programme completed through substantial new machinery.</x:v>
      </x:c>
      <x:c r="F6" s="3" t="str">
        <x:v>014,069</x:v>
      </x:c>
      <x:c r="G6" s="3" t="str">
        <x:v>Strong in programme centrality; exact statements differ.</x:v>
      </x:c>
      <x:c r="H6" s="3" t="str">
        <x:v>Restricted geometric Langlands with characteristic hypotheses is not interchangeable with arithmetic GL(n) Langlands.</x:v>
      </x:c>
      <x:c r="I6" s="3" t="str">
        <x:v>https://www.mathunion.org/fileadmin/IMU/ICM2002/offline/Beijing/Daily/Daily_News_21_2.pdf</x:v>
      </x:c>
    </x:row>
    <x:row r="7" ht="15" customHeight="1">
      <x:c r="A7" s="3" t="n">
        <x:v>2002</x:v>
      </x:c>
      <x:c r="B7" s="3" t="str">
        <x:v>Vladimir Voevodsky</x:v>
      </x:c>
      <x:c r="C7" s="3" t="str">
        <x:v>Motivic cohomology, the homotopy theory of algebraic varieties, and the Milnor conjecture.</x:v>
      </x:c>
      <x:c r="D7" s="3" t="str">
        <x:v>A new cohomological and homotopical toolkit for algebraic geometry and arithmetic.</x:v>
      </x:c>
      <x:c r="E7" s="3" t="str">
        <x:v>Foundational theory with a major conjecture as a decisive application.</x:v>
      </x:c>
      <x:c r="F7" s="3" t="str">
        <x:v>009,032,312</x:v>
      </x:c>
      <x:c r="G7" s="3" t="str">
        <x:v>Strong in target importance; unestablished as a new-language comparison.</x:v>
      </x:c>
      <x:c r="H7" s="3" t="str">
        <x:v>Later univalent foundations and later completion of Bloch–Kato are not part of this 2002 baseline.</x:v>
      </x:c>
      <x:c r="I7" s="3" t="str">
        <x:v>https://www.mathunion.org/fileadmin/IMU/ICM2002/offline/Beijing/Daily/Daily_News_21_2.pdf</x:v>
      </x:c>
    </x:row>
    <x:row r="8" ht="15" customHeight="1">
      <x:c r="A8" s="3" t="n">
        <x:v>2006</x:v>
      </x:c>
      <x:c r="B8" s="3" t="str">
        <x:v>Andrei Okounkov</x:v>
      </x:c>
      <x:c r="C8" s="3" t="str">
        <x:v>Representation theory connected to random partitions and random matrices, dimer limit shapes, and enumerative geometry.</x:v>
      </x:c>
      <x:c r="D8" s="3" t="str">
        <x:v>Asymptotic representation theory and integrable/probabilistic structures linking apparently different counting problems.</x:v>
      </x:c>
      <x:c r="E8" s="3" t="str">
        <x:v>A productive bridge with multiple substantial applications.</x:v>
      </x:c>
      <x:c r="F8" s="3" t="str">
        <x:v>065,211,225,226</x:v>
      </x:c>
      <x:c r="G8" s="3" t="str">
        <x:v>Moderate: several output areas overlap.</x:v>
      </x:c>
      <x:c r="H8" s="3" t="str">
        <x:v>A collection of solved limit problems need not supply an equally reusable bridge.</x:v>
      </x:c>
      <x:c r="I8" s="3" t="str">
        <x:v>https://www.mathunion.org/fileadmin/IMU/Prizes/Fields/2006/OkounkovengDEF.pdf</x:v>
      </x:c>
    </x:row>
    <x:row r="9" ht="15" customHeight="1">
      <x:c r="A9" s="3" t="n">
        <x:v>2006</x:v>
      </x:c>
      <x:c r="B9" s="3" t="str">
        <x:v>Grigori Perelman</x:v>
      </x:c>
      <x:c r="C9" s="3" t="str">
        <x:v>Ricci-flow singularities, noncollapsing and surgery, leading to geometrization and the Poincaré conjecture.</x:v>
      </x:c>
      <x:c r="D9" s="3" t="str">
        <x:v>New monotonicity and geometric control sufficient to complete Hamilton’s programme.</x:v>
      </x:c>
      <x:c r="E9" s="3" t="str">
        <x:v>A transformative completion of a central programme with enduring analytic methods.</x:v>
      </x:c>
      <x:c r="F9" s="3" t="str">
        <x:v>351</x:v>
      </x:c>
      <x:c r="G9" s="3" t="str">
        <x:v>Weak as a whole-portfolio analogy, despite a shared flow setting.</x:v>
      </x:c>
      <x:c r="H9" s="3" t="str">
        <x:v>An exceptional upper-end reference. Neither one famous result nor a theorem count makes a Perelman-equivalent.</x:v>
      </x:c>
      <x:c r="I9" s="3" t="str">
        <x:v>https://www.mathunion.org/fileadmin/IMU/Prizes/Fields/2006/PerelmanENG.pdf</x:v>
      </x:c>
    </x:row>
    <x:row r="10" ht="15" customHeight="1">
      <x:c r="A10" s="3" t="n">
        <x:v>2006</x:v>
      </x:c>
      <x:c r="B10" s="3" t="str">
        <x:v>Terence Tao</x:v>
      </x:c>
      <x:c r="C10" s="3" t="str">
        <x:v>Nonlinear dispersive PDE, Kakeya/restriction and harmonic analysis, arithmetic progressions in primes, and other additive-combinatorial work.</x:v>
      </x:c>
      <x:c r="D10" s="3" t="str">
        <x:v>Powerful transfers of ideas across analysis, combinatorics, geometry and number theory; substantial collaborative work.</x:v>
      </x:c>
      <x:c r="E10" s="3" t="str">
        <x:v>An unusually broad, integrated portfolio of breakthroughs.</x:v>
      </x:c>
      <x:c r="F10" s="3" t="str">
        <x:v>073,074,077,078,079,159,371</x:v>
      </x:c>
      <x:c r="G10" s="3" t="str">
        <x:v>Strong in breadth of targets, uncertain in integration of methods.</x:v>
      </x:c>
      <x:c r="H10" s="3" t="str">
        <x:v>Erdős progressions and their prime consequence are not two independent portfolios; collaborators and common inputs matter.</x:v>
      </x:c>
      <x:c r="I10" s="3" t="str">
        <x:v>https://www.mathunion.org/fileadmin/IMU/Prizes/Fields/2006/TaoENG.pdf</x:v>
      </x:c>
    </x:row>
    <x:row r="11" ht="15" customHeight="1">
      <x:c r="A11" s="3" t="n">
        <x:v>2006</x:v>
      </x:c>
      <x:c r="B11" s="3" t="str">
        <x:v>Wendelin Werner</x:v>
      </x:c>
      <x:c r="C11" s="3" t="str">
        <x:v>Brownian intersection exponents, dimensions of random boundaries, and conformally invariant scaling limits using SLE.</x:v>
      </x:c>
      <x:c r="D11" s="3" t="str">
        <x:v>With collaborators, made SLE and conformal restriction effective tools for planar probability.</x:v>
      </x:c>
      <x:c r="E11" s="3" t="str">
        <x:v>A new probabilistic-geometric framework plus major exact predictions.</x:v>
      </x:c>
      <x:c r="F11" s="3" t="str">
        <x:v>223,224,226,230,237</x:v>
      </x:c>
      <x:c r="G11" s="3" t="str">
        <x:v>Strong as successor problems in planar probability.</x:v>
      </x:c>
      <x:c r="H11" s="3" t="str">
        <x:v>Results using an established SLE framework do not automatically recreate the achievement of establishing it.</x:v>
      </x:c>
      <x:c r="I11" s="3" t="str">
        <x:v>https://www.mathunion.org/fileadmin/IMU/Prizes/Fields/2006/WernerENG.pdf</x:v>
      </x:c>
    </x:row>
    <x:row r="12" ht="15" customHeight="1">
      <x:c r="A12" s="3" t="n">
        <x:v>2010</x:v>
      </x:c>
      <x:c r="B12" s="3" t="str">
        <x:v>Elon Lindenstrauss</x:v>
      </x:c>
      <x:c r="C12" s="3" t="str">
        <x:v>Measure rigidity in higher-rank dynamics, arithmetic quantum unique ergodicity, and severe restrictions on exceptions to Littlewood’s conjecture.</x:v>
      </x:c>
      <x:c r="D12" s="3" t="str">
        <x:v>Entropy and rigidity of invariant measures linked dynamics with arithmetic equidistribution.</x:v>
      </x:c>
      <x:c r="E12" s="3" t="str">
        <x:v>A robust method with major applications in arithmetic.</x:v>
      </x:c>
      <x:c r="F12" s="3" t="str">
        <x:v>015,145,150</x:v>
      </x:c>
      <x:c r="G12" s="3" t="str">
        <x:v>Strongest for 015; weaker for unrelated mixing questions.</x:v>
      </x:c>
      <x:c r="H12" s="3" t="str">
        <x:v>The exact measure hypotheses and arithmetic spaces must be retained; Littlewood was not fully solved.</x:v>
      </x:c>
      <x:c r="I12" s="3" t="str">
        <x:v>https://www.mathunion.org/fileadmin/IMU/ICM2010/offline/www.icm2010.in/prize-winners-2010/fields-medal-elon-lindenstrauss.html</x:v>
      </x:c>
    </x:row>
    <x:row r="13" ht="15" customHeight="1">
      <x:c r="A13" s="3" t="n">
        <x:v>2010</x:v>
      </x:c>
      <x:c r="B13" s="3" t="str">
        <x:v>Ngô Bảo Châu</x:v>
      </x:c>
      <x:c r="C13" s="3" t="str">
        <x:v>Proof of the fundamental lemma in the theory of automorphic forms.</x:v>
      </x:c>
      <x:c r="D13" s="3" t="str">
        <x:v>Geometric study of the Hitchin fibration and its cohomology solved a central comparison of orbital integrals.</x:v>
      </x:c>
      <x:c r="E13" s="3" t="str">
        <x:v>A major bottleneck removed by a deep new geometric perspective.</x:v>
      </x:c>
      <x:c r="F13" s="3" t="str">
        <x:v>014</x:v>
      </x:c>
      <x:c r="G13" s="3" t="str">
        <x:v>Strong in Langlands programme importance.</x:v>
      </x:c>
      <x:c r="H13" s="3" t="str">
        <x:v>Several Langlands consequences can belong to one common breakthrough; they should not each become a medal.</x:v>
      </x:c>
      <x:c r="I13" s="3" t="str">
        <x:v>https://www.mathunion.org/fileadmin/IMU/ICM2010/offline/www.icm2010.in/prize-winners-2010/fields-medal-ngo-bao-chau.html</x:v>
      </x:c>
    </x:row>
    <x:row r="14" ht="15" customHeight="1">
      <x:c r="A14" s="3" t="n">
        <x:v>2010</x:v>
      </x:c>
      <x:c r="B14" s="3" t="str">
        <x:v>Stanislav Smirnov</x:v>
      </x:c>
      <x:c r="C14" s="3" t="str">
        <x:v>Conformal invariance of critical triangular-lattice percolation and work on the critical planar Ising model.</x:v>
      </x:c>
      <x:c r="D14" s="3" t="str">
        <x:v>Discrete holomorphic observables connecting lattice models to complex analysis and conformal limits.</x:v>
      </x:c>
      <x:c r="E14" s="3" t="str">
        <x:v>A new mechanism proving previously physical predictions.</x:v>
      </x:c>
      <x:c r="F14" s="3" t="str">
        <x:v>218,223,224,225</x:v>
      </x:c>
      <x:c r="G14" s="3" t="str">
        <x:v>Strong and specific in planar critical phenomena.</x:v>
      </x:c>
      <x:c r="H14" s="3" t="str">
        <x:v>Generalizing to new models is valuable; the comparison also needs to ask whether the mechanism itself is new.</x:v>
      </x:c>
      <x:c r="I14" s="3" t="str">
        <x:v>https://www.mathunion.org/fileadmin/IMU/ICM2010/offline/www.icm2010.in/prize-winners-2010/fields-medal-stanislav-smirnov.html</x:v>
      </x:c>
    </x:row>
    <x:row r="15" ht="15" customHeight="1">
      <x:c r="A15" s="3" t="n">
        <x:v>2010</x:v>
      </x:c>
      <x:c r="B15" s="3" t="str">
        <x:v>Cédric Villani</x:v>
      </x:c>
      <x:c r="C15" s="3" t="str">
        <x:v>Quantitative convergence to equilibrium in kinetic theory, nonlinear Landau damping with Mouhot, and optimal-transport work.</x:v>
      </x:c>
      <x:c r="D15" s="3" t="str">
        <x:v>Entropy, hypocoercivity, transport and nonlinear analytic estimates.</x:v>
      </x:c>
      <x:c r="E15" s="3" t="str">
        <x:v>A coherent analytic toolkit applied to several foundational equations.</x:v>
      </x:c>
      <x:c r="F15" s="3" t="str">
        <x:v>360,362,363,364,373,374</x:v>
      </x:c>
      <x:c r="G15" s="3" t="str">
        <x:v>Strong for the collective kinetic/transport cluster.</x:v>
      </x:c>
      <x:c r="H15" s="3" t="str">
        <x:v>Global regularity and Landau damping answer different questions; a shared PDE label is insufficient.</x:v>
      </x:c>
      <x:c r="I15" s="3" t="str">
        <x:v>https://www.mathunion.org/fileadmin/IMU/ICM2010/offline/www.icm2010.in/prize-winners-2010/fields-medal-cedric-villani.html</x:v>
      </x:c>
    </x:row>
    <x:row r="16" ht="15" customHeight="1">
      <x:c r="A16" s="3" t="n">
        <x:v>2014</x:v>
      </x:c>
      <x:c r="B16" s="3" t="str">
        <x:v>Artur Avila</x:v>
      </x:c>
      <x:c r="C16" s="3" t="str">
        <x:v>Regular-or-stochastic unimodal dynamics, weak mixing of interval exchanges, the Ten Martini problem, global quasiperiodic spectral theory, and conservative dynamics.</x:v>
      </x:c>
      <x:c r="D16" s="3" t="str">
        <x:v>Renormalization and analytic/dynamical methods used across a long chain of collaborative breakthroughs.</x:v>
      </x:c>
      <x:c r="E16" s="3" t="str">
        <x:v>Several coherent programmes, with both classifications and new tools.</x:v>
      </x:c>
      <x:c r="F16" s="3" t="str">
        <x:v>144,145,146,147,148,150,153,154,261</x:v>
      </x:c>
      <x:c r="G16" s="3" t="str">
        <x:v>Strong for the dynamical cluster; spectral analogy is partial.</x:v>
      </x:c>
      <x:c r="H16" s="3" t="str">
        <x:v>Random Anderson operators and quasiperiodic Schrödinger operators are different models.</x:v>
      </x:c>
      <x:c r="I16" s="3" t="str">
        <x:v>https://www.mathunion.org/fileadmin/IMU/Prizes/Fields/2014/news_release_avila2.pdf</x:v>
      </x:c>
    </x:row>
    <x:row r="17" ht="15" customHeight="1">
      <x:c r="A17" s="3" t="n">
        <x:v>2014</x:v>
      </x:c>
      <x:c r="B17" s="3" t="str">
        <x:v>Manjul Bhargava</x:v>
      </x:c>
      <x:c r="C17" s="3" t="str">
        <x:v>Higher composition laws, counting quartic and quintic fields, arithmetic statistics of curves and Selmer groups, and the 290 theorem with Hanke.</x:v>
      </x:c>
      <x:c r="D17" s="3" t="str">
        <x:v>New algebraic parametrizations combined with powerful extensions of the geometry of numbers.</x:v>
      </x:c>
      <x:c r="E17" s="3" t="str">
        <x:v>Beautiful new structures yielding many arithmetic consequences.</x:v>
      </x:c>
      <x:c r="F17" s="3" t="str">
        <x:v>002,006,010,030</x:v>
      </x:c>
      <x:c r="G17" s="3" t="str">
        <x:v>Strong in arithmetic outcomes, incomplete as a methods comparison.</x:v>
      </x:c>
      <x:c r="H17" s="3" t="str">
        <x:v>BSD and Goldfeld claims are central, but no equivalent new parametrization framework was established in this screening.</x:v>
      </x:c>
      <x:c r="I17" s="3" t="str">
        <x:v>https://www.mathunion.org/fileadmin/IMU/Prizes/Fields/2014/news_release_bhargava.pdf</x:v>
      </x:c>
    </x:row>
    <x:row r="18" ht="15" customHeight="1">
      <x:c r="A18" s="3" t="n">
        <x:v>2014</x:v>
      </x:c>
      <x:c r="B18" s="3" t="str">
        <x:v>Martin Hairer</x:v>
      </x:c>
      <x:c r="C18" s="3" t="str">
        <x:v>A mathematically precise solution theory for KPZ and a broad class of singular stochastic PDEs; earlier stochastic dynamics work with Mattingly.</x:v>
      </x:c>
      <x:c r="D18" s="3" t="str">
        <x:v>Regularity structures generalize local Taylor expansions to rough random objects and organize renormalization.</x:v>
      </x:c>
      <x:c r="E18" s="3" t="str">
        <x:v>A new language that makes previously ill-defined equations tractable.</x:v>
      </x:c>
      <x:c r="F18" s="3" t="str">
        <x:v>362,363,364,371</x:v>
      </x:c>
      <x:c r="G18" s="3" t="str">
        <x:v>Weak as a direct analogy; relevant as a control on the counting method.</x:v>
      </x:c>
      <x:c r="H18" s="3" t="str">
        <x:v>Solving many difficult deterministic equations does not itself equal inventing a general theory of singular SPDEs.</x:v>
      </x:c>
      <x:c r="I18" s="3" t="str">
        <x:v>https://www.mathunion.org/fileadmin/IMU/Prizes/Fields/2014/news_release_hairer.pdf</x:v>
      </x:c>
    </x:row>
    <x:row r="19" ht="15" customHeight="1">
      <x:c r="A19" s="3" t="n">
        <x:v>2014</x:v>
      </x:c>
      <x:c r="B19" s="3" t="str">
        <x:v>Maryam Mirzakhani</x:v>
      </x:c>
      <x:c r="C19" s="3" t="str">
        <x:v>Weil–Petersson volume recursion, counting simple closed geodesics, a new Witten-conjecture proof, and rigidity of moduli-space dynamics with Eskin and Mohammadi.</x:v>
      </x:c>
      <x:c r="D19" s="3" t="str">
        <x:v>Hyperbolic geometry, moduli-space integration and ergodic theory made to inform one another.</x:v>
      </x:c>
      <x:c r="E19" s="3" t="str">
        <x:v>An integrated geometric vision with striking counting and rigidity theorems.</x:v>
      </x:c>
      <x:c r="F19" s="3" t="str">
        <x:v>065,150,339</x:v>
      </x:c>
      <x:c r="G19" s="3" t="str">
        <x:v>Partial: thematic and enumerative overlap.</x:v>
      </x:c>
      <x:c r="H19" s="3" t="str">
        <x:v>These repo claims do not by themselves reproduce the integrated moduli-space programme.</x:v>
      </x:c>
      <x:c r="I19" s="3" t="str">
        <x:v>https://www.mathunion.org/fileadmin/IMU/Prizes/Fields/2014/news_release_mirzakhani.pdf</x:v>
      </x:c>
    </x:row>
    <x:row r="20" ht="15" customHeight="1">
      <x:c r="A20" s="3" t="n">
        <x:v>2018</x:v>
      </x:c>
      <x:c r="B20" s="3" t="str">
        <x:v>Caucher Birkar</x:v>
      </x:c>
      <x:c r="C20" s="3" t="str">
        <x:v>Boundedness of mildly singular Fano varieties (BAB), together with major minimal-model-program work and finite generation of canonical rings.</x:v>
      </x:c>
      <x:c r="D20" s="3" t="str">
        <x:v>Complements and birational-geometric control connecting boundedness, singularities and classification.</x:v>
      </x:c>
      <x:c r="E20" s="3" t="str">
        <x:v>A sustained structural programme with a central conjecture resolved.</x:v>
      </x:c>
      <x:c r="F20" s="3" t="str">
        <x:v>033,034,036,038,039,056,066</x:v>
      </x:c>
      <x:c r="G20" s="3" t="str">
        <x:v>Very strong field-level comparison.</x:v>
      </x:c>
      <x:c r="H20" s="3" t="str">
        <x:v>Abundance and subadditivity depend on shared inputs; a family of implications is not a family of independent medals.</x:v>
      </x:c>
      <x:c r="I20" s="3" t="str">
        <x:v>https://www.mathunion.org/fileadmin/IMU/Prizes/Fields/2018/Birkar-Citation.pdf</x:v>
      </x:c>
    </x:row>
    <x:row r="21" ht="15" customHeight="1">
      <x:c r="A21" s="3" t="n">
        <x:v>2018</x:v>
      </x:c>
      <x:c r="B21" s="3" t="str">
        <x:v>Alessio Figalli</x:v>
      </x:c>
      <x:c r="C21" s="3" t="str">
        <x:v>Optimal transport, Monge–Ampère regularity, free boundaries, and stability of geometric inequalities.</x:v>
      </x:c>
      <x:c r="D21" s="3" t="str">
        <x:v>Robust nonlinear PDE and variational methods, including integrability and regularity mechanisms.</x:v>
      </x:c>
      <x:c r="E21" s="3" t="str">
        <x:v>A broad coherent analytic portfolio, not one famous named conjecture.</x:v>
      </x:c>
      <x:c r="F21" s="3" t="str">
        <x:v>360,366,367,369,373,374</x:v>
      </x:c>
      <x:c r="G21" s="3" t="str">
        <x:v>Strong in analytical depth and output type.</x:v>
      </x:c>
      <x:c r="H21" s="3" t="str">
        <x:v>The breadth and reusability of the proofs remain to be judged, not inferred from matching keywords.</x:v>
      </x:c>
      <x:c r="I21" s="3" t="str">
        <x:v>https://www.mathunion.org/fileadmin/IMU/Prizes/Fields/2018/Figalli-Citation.pdf</x:v>
      </x:c>
    </x:row>
    <x:row r="22" ht="15" customHeight="1">
      <x:c r="A22" s="3" t="n">
        <x:v>2018</x:v>
      </x:c>
      <x:c r="B22" s="3" t="str">
        <x:v>Peter Scholze</x:v>
      </x:c>
      <x:c r="C22" s="3" t="str">
        <x:v>Perfectoid spaces, p-adic Hodge theory, applications to weight-monodromy and torsion Galois representations, and new cohomological constructions.</x:v>
      </x:c>
      <x:c r="D22" s="3" t="str">
        <x:v>Tilting and geometric methods linking characteristic zero and characteristic p; major collaborative extensions.</x:v>
      </x:c>
      <x:c r="E22" s="3" t="str">
        <x:v>Foundational language opening multiple new directions.</x:v>
      </x:c>
      <x:c r="F22" s="3" t="str">
        <x:v>010,014,019,032</x:v>
      </x:c>
      <x:c r="G22" s="3" t="str">
        <x:v>Strong in arithmetic ambition; unestablished as theory creation.</x:v>
      </x:c>
      <x:c r="H22" s="3" t="str">
        <x:v>A powerful warning against translating the number of solved conjectures directly into medals.</x:v>
      </x:c>
      <x:c r="I22" s="3" t="str">
        <x:v>https://www.mathunion.org/fileadmin/IMU/Prizes/Fields/2018/Scholze-Citation.pdf</x:v>
      </x:c>
    </x:row>
    <x:row r="23" ht="15" customHeight="1">
      <x:c r="A23" s="3" t="n">
        <x:v>2018</x:v>
      </x:c>
      <x:c r="B23" s="3" t="str">
        <x:v>Akshay Venkatesh</x:v>
      </x:c>
      <x:c r="C23" s="3" t="str">
        <x:v>Subconvexity, arithmetic equidistribution and torus orbits, quadratic forms, and arithmetic statistics.</x:v>
      </x:c>
      <x:c r="D23" s="3" t="str">
        <x:v>Synthesis of dynamics, topology, representation theory and analytic number theory.</x:v>
      </x:c>
      <x:c r="E23" s="3" t="str">
        <x:v>Several major advances united by cross-field methods.</x:v>
      </x:c>
      <x:c r="F23" s="3" t="str">
        <x:v>003,015,018</x:v>
      </x:c>
      <x:c r="G23" s="3" t="str">
        <x:v>Strongest for arithmetic equidistribution; broader analogies are partial.</x:v>
      </x:c>
      <x:c r="H23" s="3" t="str">
        <x:v>The arithmetic cluster cannot independently be counted once for each laureate used as a reference.</x:v>
      </x:c>
      <x:c r="I23" s="3" t="str">
        <x:v>https://www.mathunion.org/fileadmin/IMU/Prizes/Fields/2018/Venkatesh-Citation.pdf</x:v>
      </x:c>
    </x:row>
    <x:row r="24" ht="15" customHeight="1">
      <x:c r="A24" s="3" t="n">
        <x:v>2022</x:v>
      </x:c>
      <x:c r="B24" s="3" t="str">
        <x:v>Hugo Duminil-Copin</x:v>
      </x:c>
      <x:c r="C24" s="3" t="str">
        <x:v>Sharpness and continuity of phase transitions, critical Ising behavior in dimensions three and four, and planar random-cluster universality.</x:v>
      </x:c>
      <x:c r="D24" s="3" t="str">
        <x:v>New probabilistic tools controlling critical phenomena beyond exactly solvable special cases.</x:v>
      </x:c>
      <x:c r="E24" s="3" t="str">
        <x:v>A sustained programme connecting central models and general mechanisms.</x:v>
      </x:c>
      <x:c r="F24" s="3" t="str">
        <x:v>213,214,215,216,218,223</x:v>
      </x:c>
      <x:c r="G24" s="3" t="str">
        <x:v>Very strong in programme and problem overlap.</x:v>
      </x:c>
      <x:c r="H24" s="3" t="str">
        <x:v>Percolation, spin models and continuum limits remain distinct achievements with shared methods and dependencies.</x:v>
      </x:c>
      <x:c r="I24" s="3" t="str">
        <x:v>https://www.mathunion.org/fileadmin/IMU/Prizes/Fields/2022/IMU_Fields22_Duminil-Copin_citation.pdf</x:v>
      </x:c>
    </x:row>
    <x:row r="25" ht="15" customHeight="1">
      <x:c r="A25" s="3" t="n">
        <x:v>2022</x:v>
      </x:c>
      <x:c r="B25" s="3" t="str">
        <x:v>June Huh</x:v>
      </x:c>
      <x:c r="C25" s="3" t="str">
        <x:v>Log-concavity and unimodality for matroid/combinatorial sequences, including Hodge theory for arbitrary matroids and Lorentzian polynomials.</x:v>
      </x:c>
      <x:c r="D25" s="3" t="str">
        <x:v>Transferred and rebuilt geometric positivity principles in combinatorics, with collaborators.</x:v>
      </x:c>
      <x:c r="E25" s="3" t="str">
        <x:v>A conceptual bridge yielding many formerly separate inequalities.</x:v>
      </x:c>
      <x:c r="F25" s="3" t="str">
        <x:v>169,175,200</x:v>
      </x:c>
      <x:c r="G25" s="3" t="str">
        <x:v>Partial at the level of outcomes; weak as demonstrated theory creation.</x:v>
      </x:c>
      <x:c r="H25" s="3" t="str">
        <x:v>A bundle of combinatorial conjectures need not have the unifying content of combinatorial Hodge theory.</x:v>
      </x:c>
      <x:c r="I25" s="3" t="str">
        <x:v>https://www.mathunion.org/fileadmin/IMU/Prizes/Fields/2022/IMU_Fields22_Huh_citation.pdf</x:v>
      </x:c>
    </x:row>
    <x:row r="26" ht="15" customHeight="1">
      <x:c r="A26" s="3" t="n">
        <x:v>2022</x:v>
      </x:c>
      <x:c r="B26" s="3" t="str">
        <x:v>James Maynard</x:v>
      </x:c>
      <x:c r="C26" s="3" t="str">
        <x:v>Bounded intervals with arbitrarily many primes, large prime gaps, and the Duffin–Schaeffer conjecture with Koukoulopoulos.</x:v>
      </x:c>
      <x:c r="D26" s="3" t="str">
        <x:v>A flexible multidimensional sieve and new methods in metric Diophantine approximation.</x:v>
      </x:c>
      <x:c r="E26" s="3" t="str">
        <x:v>Several major number-theoretic breakthroughs with reusable tools.</x:v>
      </x:c>
      <x:c r="F26" s="3" t="str">
        <x:v>003,007,011,012,017,020,022,026,029</x:v>
      </x:c>
      <x:c r="G26" s="3" t="str">
        <x:v>Very strong in problem importance; the cluster is broader than one typical portfolio.</x:v>
      </x:c>
      <x:c r="H26" s="3" t="str">
        <x:v>Prime-gap improvements are not independent medals, and a zero-free strip is not the same kind of progress as a sieve advance.</x:v>
      </x:c>
      <x:c r="I26" s="3" t="str">
        <x:v>https://www.mathunion.org/fileadmin/IMU/Prizes/Fields/2022/IMU_Fields22_Maynard_citation.pdf</x:v>
      </x:c>
    </x:row>
    <x:row r="27" ht="15" customHeight="1">
      <x:c r="A27" s="3" t="n">
        <x:v>2022</x:v>
      </x:c>
      <x:c r="B27" s="3" t="str">
        <x:v>Maryna Viazovska</x:v>
      </x:c>
      <x:c r="C27" s="3" t="str">
        <x:v>Optimal sphere packing in dimension eight and, with collaborators, dimension twenty-four; Fourier interpolation and universal optimality.</x:v>
      </x:c>
      <x:c r="D27" s="3" t="str">
        <x:v>Modular-form constructions of sharp auxiliary functions and exact interpolation formulas.</x:v>
      </x:c>
      <x:c r="E27" s="3" t="str">
        <x:v>A spectacular breakthrough expanded into a coherent method and further theorems.</x:v>
      </x:c>
      <x:c r="F27" s="3" t="str">
        <x:v>087,090,091</x:v>
      </x:c>
      <x:c r="G27" s="3" t="str">
        <x:v>Strong for optimal configurations and convex geometry.</x:v>
      </x:c>
      <x:c r="H27" s="3" t="str">
        <x:v>Triangular-lattice universal optimality is a related next target; numerical dimension alone is no measure of relative difficulty.</x:v>
      </x:c>
      <x:c r="I27" s="3" t="str">
        <x:v>https://www.mathunion.org/fileadmin/IMU/Prizes/Fields/2022/IMU_Fields22_Viazovska_citation.pdf</x:v>
      </x:c>
    </x:row>
    <x:row r="28" ht="15" customHeight="1">
      <x:c r="A28" s="3" t="n">
        <x:v>2026</x:v>
      </x:c>
      <x:c r="B28" s="3" t="str">
        <x:v>Yu Deng</x:v>
      </x:c>
      <x:c r="C28" s="3" t="str">
        <x:v>Derivation of kinetic equations, including Boltzmann beyond the short-time regime, wave kinetics, and probabilistic nonlinear dispersive PDE.</x:v>
      </x:c>
      <x:c r="D28" s="3" t="str">
        <x:v>Control of complex interaction diagrams, random averaging and tensor methods, in joint work.</x:v>
      </x:c>
      <x:c r="E28" s="3" t="str">
        <x:v>A sustained programme deriving macroscopic laws from microscopic dynamics.</x:v>
      </x:c>
      <x:c r="F28" s="3" t="str">
        <x:v>362,363,364,371</x:v>
      </x:c>
      <x:c r="G28" s="3" t="str">
        <x:v>Very strong for kinetic and dispersive problems.</x:v>
      </x:c>
      <x:c r="H28" s="3" t="str">
        <x:v>The repo extends and complements earlier work; the entire prior derivation of Boltzmann cannot be credited anew.</x:v>
      </x:c>
      <x:c r="I28" s="3" t="str">
        <x:v>https://www.mathunion.org/fileadmin/documents/2026-07/Yu_Deng_Citations.pdf</x:v>
      </x:c>
    </x:row>
    <x:row r="29" ht="15" customHeight="1">
      <x:c r="A29" s="3" t="n">
        <x:v>2026</x:v>
      </x:c>
      <x:c r="B29" s="3" t="str">
        <x:v>John Pardon</x:v>
      </x:c>
      <x:c r="C29" s="3" t="str">
        <x:v>Hilbert–Smith in dimension three, knot distortion, virtual fundamental cycles, and structural symplectic/Fukaya-category work.</x:v>
      </x:c>
      <x:c r="D29" s="3" t="str">
        <x:v>New topological constructions and foundations for moduli-space and symplectic invariants, with collaborators.</x:v>
      </x:c>
      <x:c r="E29" s="3" t="str">
        <x:v>Foundational machinery plus major concrete topological breakthroughs.</x:v>
      </x:c>
      <x:c r="F29" s="3" t="str">
        <x:v>304,340,341,342,347</x:v>
      </x:c>
      <x:c r="G29" s="3" t="str">
        <x:v>Strong for Hilbert–Smith and nearby symplectic targets.</x:v>
      </x:c>
      <x:c r="H29" s="3" t="str">
        <x:v>A higher-dimensional extension of one theorem does not by itself reproduce the rest of this portfolio.</x:v>
      </x:c>
      <x:c r="I29" s="3" t="str">
        <x:v>https://www.mathunion.org/fileadmin/documents/2026-07/John_Pardon_Citations.pdf</x:v>
      </x:c>
    </x:row>
    <x:row r="30" ht="15" customHeight="1">
      <x:c r="A30" s="3" t="n">
        <x:v>2026</x:v>
      </x:c>
      <x:c r="B30" s="3" t="str">
        <x:v>Jacob Tsimerman</x:v>
      </x:c>
      <x:c r="C30" s="3" t="str">
        <x:v>André–Oort for Siegel moduli, functional transcendence, and geometry/arithmetic of period maps.</x:v>
      </x:c>
      <x:c r="D30" s="3" t="str">
        <x:v>O-minimality, transcendence and arithmetic estimates used together, including major collaborative work.</x:v>
      </x:c>
      <x:c r="E30" s="3" t="str">
        <x:v>A powerful bridge resolving central arithmetic-geometric questions.</x:v>
      </x:c>
      <x:c r="F30" s="3" t="str">
        <x:v>016,032</x:v>
      </x:c>
      <x:c r="G30" s="3" t="str">
        <x:v>Strong for unlikely intersections and Hodge-theoretic targets.</x:v>
      </x:c>
      <x:c r="H30" s="3" t="str">
        <x:v>Griffiths conjectures about period images and Griffiths positivity of vector bundles are different problems.</x:v>
      </x:c>
      <x:c r="I30" s="3" t="str">
        <x:v>https://www.mathunion.org/fileadmin/documents/2026-07/Jacob_Tsimerman_Citations.pdf</x:v>
      </x:c>
    </x:row>
    <x:row r="31" ht="15" customHeight="1">
      <x:c r="A31" s="3" t="n">
        <x:v>2026</x:v>
      </x:c>
      <x:c r="B31" s="3" t="str">
        <x:v>Hong Wang</x:v>
      </x:c>
      <x:c r="C31" s="3" t="str">
        <x:v>Kakeya in three dimensions, restriction and local smoothing, and geometric measure theory including Furstenberg sets.</x:v>
      </x:c>
      <x:c r="D31" s="3" t="str">
        <x:v>Multiscale harmonic analysis, incidence geometry and decoupling-related methods, with collaborators.</x:v>
      </x:c>
      <x:c r="E31" s="3" t="str">
        <x:v>Several tightly connected frontier breakthroughs.</x:v>
      </x:c>
      <x:c r="F31" s="3" t="str">
        <x:v>073,074,077,078,079,080</x:v>
      </x:c>
      <x:c r="G31" s="3" t="str">
        <x:v>Very strong; among the cleanest direct programme comparisons.</x:v>
      </x:c>
      <x:c r="H31" s="3" t="str">
        <x:v>The repo adds maximal and higher-dimensional claims; it should not be credited with the already established three-dimensional dimension theorem.</x:v>
      </x:c>
      <x:c r="I31" s="3" t="str">
        <x:v>https://www.mathunion.org/fileadmin/documents/2026-07/Hong_Wang_Citations.pdf</x:v>
      </x:c>
    </x:row>
  </x:sheetData>
  <x:pageMargins left="0.7" right="0.7" top="0.75" bottom="0.75" header="0.3" footer="0.3"/>
  <x:tableParts count="1">
    <x:tablePart xmlns:r="http://schemas.openxmlformats.org/officeDocument/2006/relationships" r:id="R3811c4acb87d4e59"/>
  </x:tableParts>
</x:worksheet>
</file>

<file path=xl/worksheets/sheet9.xml><?xml version="1.0" encoding="utf-8"?>
<x:worksheet xmlns:x="http://schemas.openxmlformats.org/spreadsheetml/2006/main">
  <x:sheetPr>
    <x:tabColor rgb="FF087E8B"/>
  </x:sheetPr>
  <x:sheetViews>
    <x:sheetView showGridLines="0" workbookViewId="0">
      <x:pane xSplit="1" ySplit="1" topLeftCell="B2" activePane="bottomRight" state="frozen"/>
    </x:sheetView>
  </x:sheetViews>
  <x:sheetFormatPr defaultRowHeight="15"/>
  <x:cols>
    <x:col min="1" max="1" width="20" hidden="0" customWidth="1"/>
    <x:col min="2" max="2" width="95" hidden="0" customWidth="1"/>
    <x:col min="3" max="3" width="28" hidden="0" customWidth="1"/>
    <x:col min="4" max="4" width="35" hidden="0" customWidth="1"/>
    <x:col min="5" max="5" width="65" hidden="0" customWidth="1"/>
    <x:col min="6" max="6" width="65" hidden="0" customWidth="1"/>
    <x:col min="7" max="7" width="135" hidden="0" customWidth="1"/>
    <x:col min="8" max="8" width="150" hidden="0" customWidth="1"/>
  </x:cols>
  <x:sheetData>
    <x:row r="1" ht="24" customHeight="1">
      <x:c r="A1" s="5" t="str">
        <x:v>Published score</x:v>
      </x:c>
      <x:c r="B1" s="5" t="str">
        <x:v>Problem</x:v>
      </x:c>
      <x:c r="C1" s="5" t="str">
        <x:v>Status</x:v>
      </x:c>
      <x:c r="D1" s="5" t="str">
        <x:v>Verification</x:v>
      </x:c>
      <x:c r="E1" s="5" t="str">
        <x:v>Entry URL</x:v>
      </x:c>
      <x:c r="F1" s="5" t="str">
        <x:v>Source URL</x:v>
      </x:c>
      <x:c r="G1" s="5" t="str">
        <x:v>Score note</x:v>
      </x:c>
      <x:c r="H1" s="5" t="str">
        <x:v>Actual result note</x:v>
      </x:c>
    </x:row>
    <x:row r="2" ht="15" customHeight="1">
      <x:c r="A2" s="3" t="n">
        <x:v>87</x:v>
      </x:c>
      <x:c r="B2" s="3" t="str">
        <x:v>Navier–Stokes Millennium Prize problem: finite-time breakdown with smooth forcing</x:v>
      </x:c>
      <x:c r="C2" s="3" t="str">
        <x:v>candidate</x:v>
      </x:c>
      <x:c r="D2" s="3" t="str">
        <x:v>lean-verified</x:v>
      </x:c>
      <x:c r="E2" s="3" t="str">
        <x:v>https://vibemathed.com/problem/navier-stokes-millennium-prize-problem-finite-time-breakdown-with-smooth-forcing</x:v>
      </x:c>
      <x:c r="F2" s="3" t="str">
        <x:v>https://openai.com/index/navier-stokes-solution/</x:v>
      </x:c>
      <x:c r="G2" s="3" t="str">
        <x:v>A Millennium Prize problem, resolved through alternatives (C) and (D) of Fefferman's official statement, which permit a smooth force with rapid decay. Below the 100 reserved for the Riemann hypothesis and above the Collatz band, but not at the ceiling: the forced alternatives are the more tractable half of the Clay problem, and what most readers mean by "Navier-Stokes" - global regularity for the unforced equations - is untouched. Held at Candidate because no human has read it.</x:v>
      </x:c>
      <x:c r="H2" s="3" t="str">
        <x:v>OpenAI claims to construct a smooth finite-energy solution of the three-dimensional incompressible Navier–Stokes equations, starting from a fluid at rest and driven by smooth forcing, that develops a finite-time singularity. The construction is claimed both on R^3 and in the periodic setting, thereby establishing statements C and D of Fefferman's official Clay formulation. If the correspondence between the released proof/formalization and the Clay statements survives independent review, this resolves the Navier–Stokes Millennium Prize problem. It does not establish finite-time blow-up for the unforced Navier–Stokes equations; the Clay resolution comes through the smooth-forcing alternatives C/D.</x:v>
      </x:c>
    </x:row>
    <x:row r="3" ht="15" customHeight="1">
      <x:c r="A3" s="3" t="n">
        <x:v>80</x:v>
      </x:c>
      <x:c r="B3" s="3" t="str">
        <x:v>Finite-time blowup for the 3D incompressible Euler equations from smooth data</x:v>
      </x:c>
      <x:c r="C3" s="3" t="str">
        <x:v>candidate</x:v>
      </x:c>
      <x:c r="D3" s="3" t="str">
        <x:v>lean-verified</x:v>
      </x:c>
      <x:c r="E3" s="3" t="str">
        <x:v>https://vibemathed.com/problem/finite-time-blowup-for-the-3d-incompressible-euler-equations-unforced</x:v>
      </x:c>
      <x:c r="F3" s="3" t="str">
        <x:v>https://cdn.openai.com/pdf/315b36cd-ec98-4023-8342-93345194ece1/euler.pdf</x:v>
      </x:c>
      <x:c r="G3" s="3" t="str">
        <x:v>The Euler singularity problem itself: whether smooth, force-free, finite-energy ideal flow can break down, the question Hou-Luo's numerics and Elgindi's C^{1,alpha} theorem circled and the one Terence Tao's 7 September post said should be reachable "without the forcing term". Above the forced Euler entry at 70, whose one gap this closes; below the Navier-Stokes entry at 87 because this is not a Millennium problem and viscosity is the harder half; held at Candidate until a human has read it.</x:v>
      </x:c>
      <x:c r="H3" s="3" t="str">
        <x:v>Yes, if the argument stands. Theorem 1.1: there is u_0 in C^infinity_c with div u_0 = 0 whose smooth Euler solution has maximal lifespan 0 &lt; T* &lt; infinity, with limsup of the C^1 norm infinite and the time integral of the vorticity supremum divergent, so the blowup is genuine by Beale-Kato-Majda. The construction, per the paper's own section headings, places a localised oscillation over a smooth Euler flow, amplifies and transfers its wave geometry, chooses scales and iterates, and passes to a limiting datum; 57 pages. It supersedes the forced Euler result of Buckmaster and Alpöge in the catalog and is the step on which OpenAI's Navier-Stokes agents were then prompted. It says nothing about Navier-Stokes without forcing.</x:v>
      </x:c>
    </x:row>
    <x:row r="4" ht="15" customHeight="1">
      <x:c r="A4" s="3" t="n">
        <x:v>78</x:v>
      </x:c>
      <x:c r="B4" s="3" t="str">
        <x:v>Absence of critical Bernoulli bond percolation on $\mathbb Z^d$ in every dimension $d \ge 2$</x:v>
      </x:c>
      <x:c r="C4" s="3" t="str">
        <x:v>candidate</x:v>
      </x:c>
      <x:c r="D4" s="3" t="str">
        <x:v>lean-verified</x:v>
      </x:c>
      <x:c r="E4" s="3" t="str">
        <x:v>https://vibemathed.com/problem/absence-of-critical-bernoulli-bond-percolation-on-z-d-in-every-dimension-d-2</x:v>
      </x:c>
      <x:c r="F4" s="3" t="str">
        <x:v>https://github.com/anthropics/formal-math/tree/795efb86f191735c5481675763537cfb4ff37e55/percolation</x:v>
      </x:c>
      <x:c r="G4" s="3" t="str">
        <x:v>Conjecture 1 of Duminil-Copin's 2018 ICM survey "Sixty years of percolation", which traces it to Kesten's 1982 book. Settled for d = 2 by Kesten in 1980 with Harris's 1960 planar estimate, and in high dimensions by lace expansion since Hara-Slade 1990 (d ≥ 19), pushed to d ≥ 11 by Fitzner and van der Hofstad in 2015; dimensions 3 to 10 held out, reached by neither planar duality nor the lace expansion. Resolved for every d ≥ 2 with no extra hypothesis. Just below the Collatz band: a central problem of probability settled completely, held back only because no human has read the argument.</x:v>
      </x:c>
      <x:c r="H4" s="3" t="str">
        <x:v>Claims $\theta(p_c) = 0$ for every $d \ge 2$, by proving Kozma-Nitzan Conjecture 3 and its reduction to critical percolation. The previously open dimensions $3 \le d \le 10$ are included. The formal statement concerns vanishing at $p_c$; continuity of $\theta$ on the whole interval is a classical consequence rather than the formal target. No claim is intended concerning site percolation or other lattices.</x:v>
      </x:c>
    </x:row>
    <x:row r="5" ht="15" customHeight="1">
      <x:c r="A5" s="3" t="n">
        <x:v>70</x:v>
      </x:c>
      <x:c r="B5" s="3" t="str">
        <x:v>Finite-time blowup for the 3D incompressible Euler equations with smooth forcing</x:v>
      </x:c>
      <x:c r="C5" s="3" t="str">
        <x:v>resolved</x:v>
      </x:c>
      <x:c r="D5" s="3" t="str">
        <x:v>lean-verified</x:v>
      </x:c>
      <x:c r="E5" s="3" t="str">
        <x:v>https://vibemathed.com/problem/euler-blowup-smooth-forcing</x:v>
      </x:c>
      <x:c r="F5" s="3" t="str">
        <x:v>https://cims.nyu.edu/~tristanb/euler.pdf</x:v>
      </x:c>
      <x:c r="G5" s="3" t="str">
        <x:v>The strongest result in this catalog. Finite-time singularity formation for three-dimensional incompressible Euler is one of the central problems of mathematical fluid dynamics, and this settles it in the forced smooth category, one category short of the Clay problem. Terence Tao's public assessment is that nothing in principle blocks extending the method to Navier-Stokes and that there is "a non-negligible chance that the forcing term could be eliminated entirely". Below the 80s because the force is essential to the result and its removal is exactly the hard part.</x:v>
      </x:c>
      <x:c r="H5" s="3" t="str">
        <x:v>Yes. Theorem 1.1: for every $r_0&gt;0$ and $z_0$ there are a time $T_*&gt;0$, a divergence-free axisymmetric $u_0\in C_c^\infty$ supported in a fixed solid torus with nonzero swirl and zero meridional velocity, and an axisymmetric force $f\in C^\infty(\mathbb R^3\times[0,T_*])$ supported in that torus, with a solution smooth on $[0,T_*)$ for which circulation and meridional velocity stay bounded while $\|\nabla\Gamma(t)\|_\infty$ and $\|\omega(t)\|_\infty$ tend to infinity and $\int_0^{T_*}\|\omega(t)\|_\infty\,dt=\infty$, so the blowup is genuine by Beale-Kato-Majda. It is unique among divergence-free locally space-time Lipschitz solutions with the same data, and competitors need not be axisymmetric. Not the Clay Millennium problem: that problem is Navier-Stokes with viscosity, and Fefferman's official description states that the Euler equation "is not on the Clay Institute's list of prize problems".</x:v>
      </x:c>
    </x:row>
    <x:row r="6" ht="15" customHeight="1">
      <x:c r="A6" s="3" t="n">
        <x:v>68</x:v>
      </x:c>
      <x:c r="B6" s="3" t="str">
        <x:v>The Proportion of Zeta Zeros on the Critical Line</x:v>
      </x:c>
      <x:c r="C6" s="3" t="str">
        <x:v>partial</x:v>
      </x:c>
      <x:c r="D6" s="3" t="str">
        <x:v>lean-checked</x:v>
      </x:c>
      <x:c r="E6" s="3" t="str">
        <x:v>https://vibemathed.com/problem/more-than-67-of-riemann-zeta-zeros-are-on-the-critical-line</x:v>
      </x:c>
      <x:c r="F6" s="3" t="str">
        <x:v>https://arxiv.org/abs/2608.13637</x:v>
      </x:c>
      <x:c r="G6" s="3" t="str">
        <x:v>The unconditional proportion of zeros on the critical line is the standard yardstick for progress toward the Riemann hypothesis, with a fifty-year record ladder through Levinson and Conrey. Scored above the Jacobian conjecture at 65 because of what it is attached to, and far below the Riemann hypothesis at 100 because a proportion bound is not the hypothesis.</x:v>
      </x:c>
      <x:c r="H6" s="3" t="str">
        <x:v>An unconditional record, not a resolution: the Riemann hypothesis is untouched, and Anthropic states it does not expect these techniques to lead to a proof of it. The paper is explicit that these are lower bounds only - the remaining third of the zeros are not shown to be off the line, merely not reached by the certificate.
What it does settle is a question that was posed. Goldston and Suriajaya had reduced Montgomery's conditional $\tfrac23$ to a single obstruction, the termwise positivity that fails for zeros off the line, and asked what would follow without it. Theorem A replaces that positivity with a rank-trace inequality on a finite compression of Weil's Hermitian form, with Sylvester's law of inertia handling off-line pairs; reading the negative index of truncations as a count of off-line pairs is Bombieri's device. The paper also proves the bound sharp for this route: improving on $\tfrac23$ this way would need pair-correlation information beyond Fourier support 1.</x:v>
      </x:c>
    </x:row>
    <x:row r="7" ht="15" customHeight="1">
      <x:c r="A7" s="3" t="n">
        <x:v>65</x:v>
      </x:c>
      <x:c r="B7" s="3" t="str">
        <x:v>The $(3,4,\infty)$ Modular Family of 2-Tori as a Complex Structure on $S^6$</x:v>
      </x:c>
      <x:c r="C7" s="3" t="str">
        <x:v>candidate</x:v>
      </x:c>
      <x:c r="D7" s="3" t="str">
        <x:v>unreviewed</x:v>
      </x:c>
      <x:c r="E7" s="3" t="str">
        <x:v>https://vibemathed.com/problem/modular-family-of-2-tori-as-a-complex-structure-on-s6</x:v>
      </x:c>
      <x:c r="F7" s="3" t="str">
        <x:v>https://alpo.ge/s6.pdf</x:v>
      </x:c>
      <x:c r="G7" s="3" t="str">
        <x:v>One of the most famous named open problems in complex geometry, open since Hopf posed it in 1948: $S^6$ is one of only two spheres admitting an almost complex structure, and whether it integrates has resisted a documented history of failed attempts, most publicly Atiyah's disputed 2016 argument, itself widely covered as a controversy. Above the sofic-groups/Connes-rigidity band (45-60) for that age and failure history; below the handful of problems with true general-public fame.</x:v>
      </x:c>
      <x:c r="H7" s="3" t="str">
        <x:v>Claims an explicit compact complex threefold $X$, fibred over $\mathbb{P}^1$ by complex 2-tori via period functions on the $(3,4,\infty)$ orbifold, degenerating to a del Pezzo-of-degree-six fibre (identified opposite sides of its hexagon) at one point and to bielliptic multiple fibres of multiplicities 3 and 4 at the other two. Argues $X$ is simply connected with $H_*(X;\mathbb{Z})=H_*(S^6;\mathbb{Z})$, hence diffeomorphic to $S^6$, with algebraic dimension exactly 1. This directly contradicts [CDP20, Cor. 2.3], a published (and once-corrected) theorem; the paper states this and argues where the two accounts diverge, rather than overlooking it. Posted hours before this entry, with no independent check, no formalisation, and no refutation yet in any venue found. Filed as a candidate specifically because none of that has happened, not because a problem with the argument has been found.</x:v>
      </x:c>
    </x:row>
    <x:row r="8" ht="15" customHeight="1">
      <x:c r="A8" s="3" t="n">
        <x:v>65</x:v>
      </x:c>
      <x:c r="B8" s="3" t="str">
        <x:v>Jacobian Conjecture</x:v>
      </x:c>
      <x:c r="C8" s="3" t="str">
        <x:v>resolved</x:v>
      </x:c>
      <x:c r="D8" s="3" t="str">
        <x:v>expert-verified</x:v>
      </x:c>
      <x:c r="E8" s="3" t="str">
        <x:v>https://vibemathed.com/problem/jacobian-conjecture</x:v>
      </x:c>
      <x:c r="F8" s="3" t="str">
        <x:v>https://officechai.com/ai/an-anthropic-researcher-says-fable-just-helped-him-disprove-the-85-year-old-jacobian-conjecture/</x:v>
      </x:c>
      <x:c r="G8" s="3" t="str">
        <x:v>On Smale's problem list and notorious across algebraic geometry since 1939.</x:v>
      </x:c>
      <x:c r="H8" s="3" t="str">
        <x:v>n ≥ 3; plane case open</x:v>
      </x:c>
    </x:row>
    <x:row r="9" ht="15" customHeight="1">
      <x:c r="A9" s="3" t="n">
        <x:v>62</x:v>
      </x:c>
      <x:c r="B9" s="3" t="str">
        <x:v>Prime Gaps at Most 186</x:v>
      </x:c>
      <x:c r="C9" s="3" t="str">
        <x:v>partial</x:v>
      </x:c>
      <x:c r="D9" s="3" t="str">
        <x:v>lean-checked</x:v>
      </x:c>
      <x:c r="E9" s="3" t="str">
        <x:v>https://vibemathed.com/problem/prime-gaps-at-most-186</x:v>
      </x:c>
      <x:c r="F9" s="3" t="str">
        <x:v>https://github.com/openai/PrimeGaps186</x:v>
      </x:c>
      <x:c r="G9" s="3" t="str">
        <x:v>The closest mathematics has come to the twin prime conjecture, and the most-watched number in analytic number theory since Zhang broke it open in 2013. If this bound holds it is the current record, ahead of Axiom Math's 212 and Stadlmann's 240, both of which appeared after this paper was dated.</x:v>
      </x:c>
      <x:c r="H9" s="3" t="str">
        <x:v>Assuming three explicit input statements, the project proves $\mathrm{DHL}[40,2]$: every admissible $40$-tuple contains at least two primes infinitely often after translation. An explicit admissible $40$-tuple of diameter $186$ then gives
$$\liminf_{n\to\infty}(p_{n+1}-p_n)\le186.$$
The Lean proof of the implication from the three inputs to the final theorem is kernel-checked. Two inputs are Kloosterman-type estimates cited to Katz/Deligne and Fouvry--Kowalski--Michel; the third consists of finitely many numerical integral and cap inequalities backed by a Python/FLINT certificate.</x:v>
      </x:c>
    </x:row>
    <x:row r="10" ht="15" customHeight="1">
      <x:c r="A10" s="3" t="n">
        <x:v>62</x:v>
      </x:c>
      <x:c r="B10" s="3" t="str">
        <x:v>A new bound for small gaps between primes: $H_1 \le 212$</x:v>
      </x:c>
      <x:c r="C10" s="3" t="str">
        <x:v>partial</x:v>
      </x:c>
      <x:c r="D10" s="3" t="str">
        <x:v>lean-checked</x:v>
      </x:c>
      <x:c r="E10" s="3" t="str">
        <x:v>https://vibemathed.com/problem/bounded-prime-gaps-at-most-212</x:v>
      </x:c>
      <x:c r="F10" s="3" t="str">
        <x:v>https://primegaps.axiommath.ai/bgp212.pdf</x:v>
      </x:c>
      <x:c r="G10" s="3" t="str">
        <x:v>The closest mathematics has come to the twin prime conjecture, and the most-watched number in analytic number theory since Zhang in 2013. Level with the site's other bounded-gaps entries: the weight is the question's, not any one step's.</x:v>
      </x:c>
      <x:c r="H10" s="3" t="str">
        <x:v>$H_1 \le 212$, improving Stadlmann's $240$ of three days earlier and the $246$ of Polymath8b that had stood since 2014. The twin prime conjecture, $H_1 = 2$, is untouched. Held the record for hours at most: OpenAI's paper claiming $186$ is dated 30 August, four days before this one, though its Lean development appeared on 2 September.</x:v>
      </x:c>
    </x:row>
    <x:row r="11" ht="15" customHeight="1">
      <x:c r="A11" s="3" t="n">
        <x:v>62</x:v>
      </x:c>
      <x:c r="B11" s="3" t="str">
        <x:v>Bounded prime gaps: $H_1 \le 236$</x:v>
      </x:c>
      <x:c r="C11" s="3" t="str">
        <x:v>candidate</x:v>
      </x:c>
      <x:c r="D11" s="3" t="str">
        <x:v>unreviewed</x:v>
      </x:c>
      <x:c r="E11" s="3" t="str">
        <x:v>https://vibemathed.com/problem/bounded-prime-gaps-at-most-236</x:v>
      </x:c>
      <x:c r="F11" s="3" t="str">
        <x:v>https://x.com/ShivaKintali/status/2095547543061135765</x:v>
      </x:c>
      <x:c r="G11" s="3" t="str">
        <x:v>The closest mathematics has come to the twin prime conjecture. Level with the site's other bounded-gaps entries: the weight belongs to the question, and a step that stood for two days weighs the same as one that stood for twelve years in that respect.</x:v>
      </x:c>
      <x:c r="H11" s="3" t="str">
        <x:v>$H_1 \le 236$, between Stadlmann's $240$ of 31 August and Axiom Math's $212$ of 3 September. Superseded within two days, which Kintali noted himself.</x:v>
      </x:c>
    </x:row>
    <x:row r="12" ht="15" customHeight="1">
      <x:c r="A12" s="3" t="n">
        <x:v>60</x:v>
      </x:c>
      <x:c r="B12" s="3" t="str">
        <x:v>Köthe Conjecture</x:v>
      </x:c>
      <x:c r="C12" s="3" t="str">
        <x:v>candidate</x:v>
      </x:c>
      <x:c r="D12" s="3" t="str">
        <x:v>lean-verified</x:v>
      </x:c>
      <x:c r="E12" s="3" t="str">
        <x:v>https://vibemathed.com/problem/kothe-conjecture</x:v>
      </x:c>
      <x:c r="F12" s="3" t="str">
        <x:v>https://github.com/tadamcz/koethe</x:v>
      </x:c>
      <x:c r="G12" s="3" t="str">
        <x:v>Köthe's conjecture (1930) is the central open problem of noncommutative ring theory: whether the sum of two nil left ideals is nil, equivalently whether every ring has a largest nil ideal. It has a Wikipedia article, a ninety-six-year literature, and a web of equivalent forms due to Krempa (1972) and others; Amitsur settled it over uncountable fields and Smoktunowicz's refutation of the related Amitsur conjecture (2000) is a landmark of the subject. Level with the non-sofic groups result here, which likewise answered a decades-old structural question in the negative.</x:v>
      </x:c>
      <x:c r="H12" s="3" t="str">
        <x:v>GPT-6 Astra constructs a unital algebra $R=k\oplus A$ over the countable field
$$
k=\overline{\mathbb F_2},
$$
with $I=A$ a nil two-sided ideal, together with a matrix
$$
W\in M_2(I)
$$
that is not nilpotent.
The algebra $A$ is generated by three weighted backward shifts. A diagonal construction chooses the weights so that every element of $A$ is nilpotent. At the same time, a suitable polynomial combination of the shifts fixes a nonzero vector; this yields a companion-type matrix with a nonzero eigenvalue, and hence a nonnilpotent matrix whose entries lie in $I$.
This formally disproves Krempa's matrix formulation of Köthe's conjecture.</x:v>
      </x:c>
    </x:row>
    <x:row r="13" ht="15" customHeight="1">
      <x:c r="A13" s="3" t="n">
        <x:v>60</x:v>
      </x:c>
      <x:c r="B13" s="3" t="str">
        <x:v>Improved maximal prime-gap lower bound</x:v>
      </x:c>
      <x:c r="C13" s="3" t="str">
        <x:v>partial</x:v>
      </x:c>
      <x:c r="D13" s="3" t="str">
        <x:v>site-confirmed</x:v>
      </x:c>
      <x:c r="E13" s="3" t="str">
        <x:v>https://vibemathed.com/problem/improved-maximal-prime-gap-lower-bound</x:v>
      </x:c>
      <x:c r="F13" s="3" t="str">
        <x:v>https://cdn.openai.com/pdf/51126fac-1b68-4128-9666-c908bcc16033/long_gaps.pdf</x:v>
      </x:c>
      <x:c r="G13" s="3" t="str">
        <x:v>Erdős Problem #4, the quantitative long-gaps question, worked on since Rankin in 1938 and carrying Erdős's largest prize. Strictly stronger than the tilted residue-class result the site records at 60, and than the Ford-Green-Konyagin-Maynard-Tao Annals bound before it, by the unbounded factor log_2 X (log_4 X)^2 / (log_3 X)^2. Level with the tilted entry deliberately: same problem, second step on it in a fortnight, and a problem does not become more important because a stronger step followed. The prize condition, a power (log X)^(1+c), is still far off, which is why this is partial.</x:v>
      </x:c>
      <x:c r="H13" s="3" t="str">
        <x:v>The paper proves
$$
G(X)\gg \frac{\log X\,(\log_2 X)^2\,\log_4 X}{(\log_3 X)^2}
$$
for all sufficiently large $X$. Its main new ingredient is a short-translates theorem: for any sufficiently small set $S\subseteq[1,H]$ with $|S|\le\delta x$, one can find a short translate making every corresponding linear form composite. Combining this with an Erdős--Rankin covering argument produces prime-free intervals of the claimed length. This directly and asymptotically improves the August 2026 GPT-5.6 Sol bound
$$
G(X)\gg\frac{\log X\log_2 X}{\log_4 X}
$$
by the unbounded factor
$$
\frac{\log_2 X(\log_4 X)^2}{(\log_3 X)^2}.
$$</x:v>
      </x:c>
    </x:row>
    <x:row r="14" ht="15" customHeight="1">
      <x:c r="A14" s="3" t="n">
        <x:v>60</x:v>
      </x:c>
      <x:c r="B14" s="3" t="str">
        <x:v>A tilted residue-class construction for long prime-free intervals</x:v>
      </x:c>
      <x:c r="C14" s="3" t="str">
        <x:v>partial</x:v>
      </x:c>
      <x:c r="D14" s="3" t="str">
        <x:v>expert-verified</x:v>
      </x:c>
      <x:c r="E14" s="3" t="str">
        <x:v>https://vibemathed.com/problem/tilted-residue-class-construction-for-long-prime-free-intervals</x:v>
      </x:c>
      <x:c r="F14" s="3" t="str">
        <x:v>https://github.com/DottedCalculator/ai-math/blob/main/Erdos_4_GPT_5.6_Sol.pdf</x:v>
      </x:c>
      <x:c r="G14" s="3" t="str">
        <x:v>Among the most-worked quantitative questions in prime number theory, and the first movement on the record since Ford, Green, Konyagin, Maynard and Tao's Annals bound. Green called it "an important claim" and "such a significant result", and recalls that Terry Tao had offered 10,000 USD for exactly this improvement. On his reading it beats Rankin's 1938 procedure by $(\log_3 N)^2$.
Held below the top band because it improves a bound rather than settling a question - Erdős's #4 was answered in 2016 and the $(\log n)^{1+c}$ target stands - and because no referee has read it.</x:v>
      </x:c>
      <x:c r="H14" s="3" t="str">
        <x:v>Claims $G(T)\gg\log T\log_2 T/\log_4 T$ against FGKMT's $\log T\log_2 T\log_4 T/\log_3 T$, a gain of $\log_3 T/(\log_4 T)^2$, together with $Y(X)\gg X\log X/\log_3 X$ for the covering problem behind it.
Ben Green resists calling it incremental: "The sieving procedure is different to the Erdos-Rankin one which underpinned all bounds on the problem since 1938, and it wins $\log_3 N$ over that procedure. The [FGKMT] paper also wins a $\log_3 N$. These wins are essentially independent of one another so one now wins basically $(\log_3 N)^2$ over Rankin's 1938 bound." He adds that the new sieve "by itself could have claimed the Erdos 10000 dollars for this question".
What is new is narrow: only the intermediate sieve is replaced, its hard cutoff smoothed into a probabilistic tilt; the hypergraph covering theorem and Maynard weight come from FGKMT. Readers on the thread note that several later sections reproduce FGKMT with no new content, and Green calls the exposition "horrific".</x:v>
      </x:c>
    </x:row>
    <x:row r="15" ht="15" customHeight="1">
      <x:c r="A15" s="3" t="n">
        <x:v>60</x:v>
      </x:c>
      <x:c r="B15" s="3" t="str">
        <x:v>Gromov and Weiss's Question on Sofic Groups</x:v>
      </x:c>
      <x:c r="C15" s="3" t="str">
        <x:v>candidate</x:v>
      </x:c>
      <x:c r="D15" s="3" t="str">
        <x:v>lean-verified</x:v>
      </x:c>
      <x:c r="E15" s="3" t="str">
        <x:v>https://vibemathed.com/problem/non-sofic-groups-exist</x:v>
      </x:c>
      <x:c r="F15" s="3" t="str">
        <x:v>https://openai.com/index/ten-advances-in-mathematics/</x:v>
      </x:c>
      <x:c r="G15" s="3" t="str">
        <x:v>A central open question of geometric group theory since Gromov (1999), entangled with Gottschalk surjunctivity, Kaplansky stable finiteness and the post-MIP* landscape.</x:v>
      </x:c>
      <x:c r="H15" s="3" t="str">
        <x:v>answered no: non-sofic groups exist</x:v>
      </x:c>
    </x:row>
    <x:row r="16" ht="15" customHeight="1">
      <x:c r="A16" s="3" t="n">
        <x:v>58</x:v>
      </x:c>
      <x:c r="B16" s="3" t="str">
        <x:v>Erdős Problem #548: the Erdős–Sós conjecture</x:v>
      </x:c>
      <x:c r="C16" s="3" t="str">
        <x:v>resolved</x:v>
      </x:c>
      <x:c r="D16" s="3" t="str">
        <x:v>lean-verified</x:v>
      </x:c>
      <x:c r="E16" s="3" t="str">
        <x:v>https://vibemathed.com/problem/erdos-problem-548-erdos-sos-conjecture</x:v>
      </x:c>
      <x:c r="F16" s="3" t="str">
        <x:v>https://github.com/tadamcz/erdos548</x:v>
      </x:c>
      <x:c r="G16" s="3" t="str">
        <x:v>The Erdős–Sós conjecture (1962) is one of the central conjectures of extremal graph theory: every graph with average degree above k-1 contains every tree on k+1 vertices. Sixty-four years, a large literature of special cases, and an announced-but-never-published asymptotic proof by Ajtai, Komlós, Simonovits and Szemerédi. erdosproblems.com now lists it proved. Level with Köthe and non-sofic groups here; below the Jacobian conjecture.</x:v>
      </x:c>
      <x:c r="H16" s="3" t="str">
        <x:v>For every $n,k$ with $k+1\le n$, every simple graph $G$ on $n$ vertices satisfying
$$
|E(G)|\ge \frac{k-1}{2}n+1
$$
contains every tree on $k+1$ vertices.
The proof counts pairs $(\pi,j)$ where $\pi=(v_1,\ldots,v_n)$ is an ordering of the host vertices and $v_1v_j$ is an edge. There are exactly
$$
2|E(G)|(n-1)!
$$
such pairs. An induction on the target tree bounds this quantity by a rooted-copy count plus
$$
(k-1)n!.
$$
If the target tree is absent, the rooted-copy term vanishes and one obtains
$$
2|E(G)|\le (k-1)n,
$$
contradicting the density hypothesis.
Independent human corroboration, September 2026: Riordan and Scott gave a short proof of the conjecture (arXiv:2609.15893) and Wood published an expository account of the argument (arXiv:2609.17877). Neither used AI. Mubayi and Verstraëte then extended the method, with GPT-6 Astra, to Kalai's 1984 hypergraph conjecture (arXiv:2609.08012) and to a sharp directed analogue (arXiv:2609.10987), both catalogued separately.</x:v>
      </x:c>
    </x:row>
    <x:row r="17" ht="15" customHeight="1">
      <x:c r="A17" s="3" t="n">
        <x:v>55</x:v>
      </x:c>
      <x:c r="B17" s="3" t="str">
        <x:v>The APSP hypothesis: are all-pairs shortest paths computable in truly subcubic time?</x:v>
      </x:c>
      <x:c r="C17" s="3" t="str">
        <x:v>candidate</x:v>
      </x:c>
      <x:c r="D17" s="3" t="str">
        <x:v>lean-checked</x:v>
      </x:c>
      <x:c r="E17" s="3" t="str">
        <x:v>https://vibemathed.com/problem/apsp-hypothesis</x:v>
      </x:c>
      <x:c r="F17" s="3" t="str">
        <x:v>https://arxiv.org/abs/2610.06783</x:v>
      </x:c>
      <x:c r="G17" s="3" t="str">
        <x:v>Truly subcubic APSP was a textbook open question from Floyd-Warshall in 1962, and the 2010 hypothesis anchors a whole class of subcubically equivalent problems. Level with the matrix-multiplication exponent at 55, a subfield-defining question of the same kind; above the 3SUM hypothesis at 50, refuted in the same paper; below the unforced Euler blowup entry at 80.</x:v>
      </x:c>
      <x:c r="H17" s="3" t="str">
        <x:v>Yes: deterministic $O(n^{2.9995})$ algorithms for APSP and for the (min,+)-product with polynomially bounded integer weights on the word RAM (the Lean development states $n^{2.99942}$), and Exact Triangle in $O(n^{2.9983})$, refuting the APSP and Exact Triangle hypotheses; a Las Vegas $O(n^{2.998})$ version works for real weights. The core is a new thin-matrix-product algorithm solving Lopsided All-Edges Sparse Triangle, with known reductions giving the rest. The same paper refutes the 3SUM hypothesis, catalogued separately. The constants are enormous; the impact is on the theory of subcubic equivalences, not on practice. SETH and Orthogonal Vectors are unaffected.</x:v>
      </x:c>
    </x:row>
    <x:row r="18" ht="15" customHeight="1">
      <x:c r="A18" s="3" t="n">
        <x:v>55</x:v>
      </x:c>
      <x:c r="B18" s="3" t="str">
        <x:v>Griffiths' conjecture: does every ample vector bundle carry a Griffiths-positive metric?</x:v>
      </x:c>
      <x:c r="C18" s="3" t="str">
        <x:v>candidate</x:v>
      </x:c>
      <x:c r="D18" s="3" t="str">
        <x:v>unreviewed</x:v>
      </x:c>
      <x:c r="E18" s="3" t="str">
        <x:v>https://vibemathed.com/problem/ample-vector-bundles-without-griffiths-semipositive-metrics</x:v>
      </x:c>
      <x:c r="F18" s="3" t="str">
        <x:v>https://arxiv.org/abs/2609.26504</x:v>
      </x:c>
      <x:c r="G18" s="3" t="str">
        <x:v>A named 1969 conjecture of Griffiths that has organised the study of positivity for higher-rank bundles ever since, with Demailly's nonlinear system, direct-image metrics and Naumann's and Pingali's approaches all aimed at it, and a 2026 analytic proof on curves. Below the Yau-Tian-Donaldson entry at 60, the closest comparison in the catalog and a more central conjecture, and above the sphere-packing and union-closed entries at 50. The score is for the conjecture, not for this preprint.</x:v>
      </x:c>
      <x:c r="H18" s="3" t="str">
        <x:v>False in rank two. Theorem 1.1 exhibits an ample rank-two holomorphic vector bundle on the abelian surface $C \times C$, $C : y^2 = x^3 - x$, with no smooth Griffiths-semipositive Hermitian metric, so a fortiori no Griffiths-positive one. The obstruction is established first on a split bundle, shown to persist under small deformations, and then transferred to an ample bundle through an irreducible moduli space of stable sheaves using openness of ampleness. Scope, from the paper's Remark 2.6: the obstruction concerns smooth Hermitian metrics, and the argument does not apply to general strongly pseudoconvex complex Finsler squared norms, so the Finsler characterisation of ampleness is not refuted.</x:v>
      </x:c>
    </x:row>
    <x:row r="19" ht="15" customHeight="1">
      <x:c r="A19" s="3" t="n">
        <x:v>55</x:v>
      </x:c>
      <x:c r="B19" s="3" t="str">
        <x:v>The $C^\infty$ Carathéodory Conjecture on Umbilic Points</x:v>
      </x:c>
      <x:c r="C19" s="3" t="str">
        <x:v>candidate</x:v>
      </x:c>
      <x:c r="D19" s="3" t="str">
        <x:v>lean-checked</x:v>
      </x:c>
      <x:c r="E19" s="3" t="str">
        <x:v>https://vibemathed.com/problem/mathbb-c-infty-caratheodory-conjecture</x:v>
      </x:c>
      <x:c r="F19" s="3" t="str">
        <x:v>https://x.com/__alpoge__/status/2089971359921156203</x:v>
      </x:c>
      <x:c r="G19" s="3" t="str">
        <x:v>A named conjecture of 1922 that stood 104 years, whose analytic half is a celebrated theorem of Hamburger, and the counterexample takes the smooth Loewner conjecture with it. Set level with the cycle double cover and sum-product anchors at 55: unmistakably a landmark inside differential geometry, without the cross-field currency of the Jacobian conjecture at 65.</x:v>
      </x:c>
      <x:c r="H19" s="3" t="str">
        <x:v>Only the smooth case falls. Hamburger's real-analytic theorem is untouched, and the counterexample is explicitly a $C^\infty$ object, so the conjecture's classical analytic form remains true. The gap between the two is the whole content of the result.</x:v>
      </x:c>
    </x:row>
    <x:row r="20" ht="15" customHeight="1">
      <x:c r="A20" s="3" t="n">
        <x:v>55</x:v>
      </x:c>
      <x:c r="B20" s="3" t="str">
        <x:v>The Matrix Multiplication Exponent</x:v>
      </x:c>
      <x:c r="C20" s="3" t="str">
        <x:v>partial</x:v>
      </x:c>
      <x:c r="D20" s="3" t="str">
        <x:v>unreviewed</x:v>
      </x:c>
      <x:c r="E20" s="3" t="str">
        <x:v>https://vibemathed.com/problem/matrix-multiplication-exponent-2371177</x:v>
      </x:c>
      <x:c r="F20" s="3" t="str">
        <x:v>https://arxiv.org/abs/2608.16884</x:v>
      </x:c>
      <x:c r="G20" s="3" t="str">
        <x:v>The exponent of matrix multiplication, with sixty years of work and an entire subfield organised around it: the laser method, tensor rank, the group-theoretic approach, and a chain of records from Strassen through Coppersmith-Winograd to the present. That is the 50 to 60 band, textbooks and a subfield rather than a single question inside one. Above every current theoretical-computer-science entry, the highest of which is 39, and below the zeta proportion at 68, which is attached to the Riemann hypothesis. Scored on the problem, so the size of this particular improvement does not enter.</x:v>
      </x:c>
      <x:c r="H20" s="3" t="str">
        <x:v>A record, not a resolution, and a small one by design. The bound moves from $2.371339$ to $2.371177$, about $1.6 \times 10^{-4}$, and the authors describe it as a small step. Whether $\omega = 2$ is untouched, and nothing here suggests the laser method can reach it.
The interesting claim is methodological rather than numerical. The bottleneck in this line of work is a hard optimization problem, and the paper reports progress by reformulating that problem and then improving the optimizer, with AlphaEvolve doing the final refinement. That is a different kind of contribution from a new mathematical identity, and it is why the entry is filed as computation.</x:v>
      </x:c>
    </x:row>
    <x:row r="21" ht="15" customHeight="1">
      <x:c r="A21" s="3" t="n">
        <x:v>55</x:v>
      </x:c>
      <x:c r="B21" s="3" t="str">
        <x:v>Cycle Double Cover Conjecture</x:v>
      </x:c>
      <x:c r="C21" s="3" t="str">
        <x:v>resolved</x:v>
      </x:c>
      <x:c r="D21" s="3" t="str">
        <x:v>lean-checked</x:v>
      </x:c>
      <x:c r="E21" s="3" t="str">
        <x:v>https://vibemathed.com/problem/cycle-double-cover-conjecture</x:v>
      </x:c>
      <x:c r="F21" s="3" t="str">
        <x:v>https://www.scientificamerican.com/article/chatgpt-just-proved-another-50-year-old-math-conjecture/</x:v>
      </x:c>
      <x:c r="G21" s="3" t="str">
        <x:v>Szekeres-Seymour; one of the most famous open problems in graph theory, in every textbook.</x:v>
      </x:c>
      <x:c r="H21" s="3" t="str"/>
    </x:row>
    <x:row r="22" ht="15" customHeight="1">
      <x:c r="A22" s="3" t="n">
        <x:v>55</x:v>
      </x:c>
      <x:c r="B22" s="3" t="str">
        <x:v>The Sum-Product Conjecture over the Reals</x:v>
      </x:c>
      <x:c r="C22" s="3" t="str">
        <x:v>resolved</x:v>
      </x:c>
      <x:c r="D22" s="3" t="str">
        <x:v>unreviewed</x:v>
      </x:c>
      <x:c r="E22" s="3" t="str">
        <x:v>https://vibemathed.com/problem/sum-product-conjecture-reals</x:v>
      </x:c>
      <x:c r="F22" s="3" t="str">
        <x:v>https://arxiv.org/abs/2605.28781</x:v>
      </x:c>
      <x:c r="G22" s="3" t="str">
        <x:v>The Erdos-Szemeredi sum-product conjecture is one of the organizing conjectures of additive combinatorics, with a large literature of partial exponents built directly on the expectation that it is true.</x:v>
      </x:c>
      <x:c r="H22" s="3" t="str">
        <x:v>the model's contribution is one simplifying lemma; the authors state the main ideas are human</x:v>
      </x:c>
    </x:row>
    <x:row r="23" ht="15" customHeight="1">
      <x:c r="A23" s="3" t="n">
        <x:v>53</x:v>
      </x:c>
      <x:c r="B23" s="3" t="str">
        <x:v>Schiffer's Conjecture and the Pompeiu Problem</x:v>
      </x:c>
      <x:c r="C23" s="3" t="str">
        <x:v>resolved</x:v>
      </x:c>
      <x:c r="D23" s="3" t="str">
        <x:v>lean-verified</x:v>
      </x:c>
      <x:c r="E23" s="3" t="str">
        <x:v>https://vibemathed.com/problem/schiffer-conjecture</x:v>
      </x:c>
      <x:c r="F23" s="3" t="str">
        <x:v>https://arxiv.org/abs/2608.05114</x:v>
      </x:c>
      <x:c r="G23" s="3" t="str">
        <x:v>A flagship problem of spectral geometry for seven decades: Problem 80 on Yau's list, equivalent to the 1929 Pompeiu problem, with a partial-results literature running since the 1970s.</x:v>
      </x:c>
      <x:c r="H23" s="3" t="str">
        <x:v>Also refutes the 1929 Pompeiu problem: Corollary 1.2 applies Williams' classical 1976 equivalence to the same constructed domains, so this is one construction settling both, not two separate results.</x:v>
      </x:c>
    </x:row>
    <x:row r="24" ht="15" customHeight="1">
      <x:c r="A24" s="3" t="n">
        <x:v>52</x:v>
      </x:c>
      <x:c r="B24" s="3" t="str">
        <x:v>Erdős Problem #571: rational exponents for bipartite Turán numbers</x:v>
      </x:c>
      <x:c r="C24" s="3" t="str">
        <x:v>resolved</x:v>
      </x:c>
      <x:c r="D24" s="3" t="str">
        <x:v>lean-verified</x:v>
      </x:c>
      <x:c r="E24" s="3" t="str">
        <x:v>https://vibemathed.com/problem/erdos-problem-571</x:v>
      </x:c>
      <x:c r="F24" s="3" t="str">
        <x:v>https://github.com/tadamcz/erdos571</x:v>
      </x:c>
      <x:c r="G24" s="3" t="str">
        <x:v>The rational exponents conjecture of Erdős and Simonovits (1974): every rational in [1,2) is the Turán exponent of some single bipartite graph. Bukh and Conlon proved it for finite families in 2018 and a decade of work realised large classes of exponents; the single-graph statement stayed open. Bloom calls the proof the hardest of the five to interpret. A named conjecture with fifty years of literature, a step below Erdős–Sós.</x:v>
      </x:c>
      <x:c r="H24" s="3" t="str">
        <x:v>For every rational $\alpha$ satisfying
$$
1\le\alpha&lt;2,
$$
the Lean theorem constructs some finite $q$ and a bipartite graph
$$
G:\operatorname{SimpleGraph}(\operatorname{Fin} q)
$$
such that
$$
\operatorname{ex}(n;G)=\Theta(n^\alpha)
$$
as $n\to\infty$.
This resolves the single-graph rational-exponents conjecture. Earlier work of Bukh and Conlon proved the corresponding statement only for a finite family of forbidden bipartite graphs, and subsequent work realized many large classes of individual rational exponents. Astra's theorem covers every rational $\alpha\in[1,2)$ with one forbidden graph for each exponent.</x:v>
      </x:c>
    </x:row>
    <x:row r="25" ht="15" customHeight="1">
      <x:c r="A25" s="3" t="n">
        <x:v>50</x:v>
      </x:c>
      <x:c r="B25" s="3" t="str">
        <x:v>The 3SUM hypothesis: is 3SUM solvable in truly subquadratic time?</x:v>
      </x:c>
      <x:c r="C25" s="3" t="str">
        <x:v>candidate</x:v>
      </x:c>
      <x:c r="D25" s="3" t="str">
        <x:v>lean-checked</x:v>
      </x:c>
      <x:c r="E25" s="3" t="str">
        <x:v>https://vibemathed.com/problem/3sum-hypothesis</x:v>
      </x:c>
      <x:c r="F25" s="3" t="str">
        <x:v>https://arxiv.org/abs/2610.06783</x:v>
      </x:c>
      <x:c r="G25" s="3" t="str">
        <x:v>The central hardness assumption of computational geometry and one of the three pillars of fine-grained complexity for three decades, with hundreds of conditional lower bounds resting on it. Just below the APSP hypothesis at 55, refuted in the same paper, which carries the older textbook question, and below the matrix-multiplication exponent at 55; far above every other TCS entry, such as the SETH-hardness of furthest pair at 20.</x:v>
      </x:c>
      <x:c r="H25" s="3" t="str">
        <x:v>Yes: a deterministic $O(n^{1.9992})$ algorithm for 3SUM on polynomially bounded integers on the word RAM, refuting the hypothesis, and a Las Vegas $O(n^{1.998})$ algorithm for real inputs using only additions, subtractions and comparisons. The core is a new algorithm for wanted entries of thin matrix products (a modified Coppersmith rectangular algorithm with a Schönhage identity), which solves Lopsided All-Edges Sparse Triangle; known reductions give 3SUM. The same paper refutes the APSP hypothesis, catalogued separately. The constants are enormous, so the impact is on the theory: the conditional lower bounds built on 3SUM no longer stand as stated. SETH and Orthogonal Vectors are unaffected.</x:v>
      </x:c>
    </x:row>
    <x:row r="26" ht="15" customHeight="1">
      <x:c r="A26" s="3" t="n">
        <x:v>50</x:v>
      </x:c>
      <x:c r="B26" s="3" t="str">
        <x:v>Erdős Problem #1: sum-distinct sets</x:v>
      </x:c>
      <x:c r="C26" s="3" t="str">
        <x:v>resolved</x:v>
      </x:c>
      <x:c r="D26" s="3" t="str">
        <x:v>lean-verified</x:v>
      </x:c>
      <x:c r="E26" s="3" t="str">
        <x:v>https://vibemathed.com/problem/erdos-problem-1-sum-distinct-sets</x:v>
      </x:c>
      <x:c r="F26" s="3" t="str">
        <x:v>https://github.com/tadamcz/erdos1</x:v>
      </x:c>
      <x:c r="G26" s="3" t="str">
        <x:v>Erdős called it "perhaps my first serious problem" and dated it to 1931; it opens his problem collection and carried a $500 prize. Whether a sum-distinct set of n integers must reach about 2^n was believed true for ninety-five years; the answer is no, ineffectively. Level with Smale's mean value conjecture here rather than the great structural conjectures, since the question is sharp but narrow.</x:v>
      </x:c>
      <x:c r="H26" s="3" t="str">
        <x:v>The formal theorem proves that no universal constant $C&gt;0$ can satisfy
$$
N&gt;C\,2^{|A|}
$$
for every nonempty interval bound $N$ and every sum-distinct $A\subseteq\{1,\dots,N\}$.
Equivalently, for every $\varepsilon&gt;0$ there are arbitrarily large $n$ and sum-distinct $n$-element sets contained in $\{1,\dots,N\}$ with
$$
N\le\varepsilon 2^n.
$$
The proof is ineffective: it establishes the existence of arbitrarily large such $n$ but gives no explicit bound for how large $n$ must be in terms of $\varepsilon$.</x:v>
      </x:c>
    </x:row>
    <x:row r="27" ht="15" customHeight="1">
      <x:c r="A27" s="3" t="n">
        <x:v>50</x:v>
      </x:c>
      <x:c r="B27" s="3" t="str">
        <x:v>A Rank-$31$ Record for an Elliptic Curve over $\mathbb{Q}$</x:v>
      </x:c>
      <x:c r="C27" s="3" t="str">
        <x:v>partial</x:v>
      </x:c>
      <x:c r="D27" s="3" t="str">
        <x:v>unreviewed</x:v>
      </x:c>
      <x:c r="E27" s="3" t="str">
        <x:v>https://vibemathed.com/problem/elliptic-curve-rank-record-thirty-one</x:v>
      </x:c>
      <x:c r="F27" s="3" t="str">
        <x:v>https://elliptic-rank.icarm.cloud/curve/302</x:v>
      </x:c>
      <x:c r="G27" s="3" t="str">
        <x:v>The next rung of the same ladder as the sibling entry (Elliptic curve rank record, at 50): the record advanced roughly once a decade until 2024, and has now moved twice in three days from the same source, but the problem's weight - whether ranks are unbounded, tied to BSD - has not changed since the sibling entry was assessed, so the score has not either.</x:v>
      </x:c>
      <x:c r="H27" s="3" t="str">
        <x:v>Two tiers, and only the first is the record. Rank $\ge 31$ is unconditional: 31 explicit points, independence asserted via the leaderboard's stated general practice of exact 2-descent (not reproduced here - see the verification note). Rank exactly 31 is conditional on GRH and BSD, per the submitters' commentary, in the same style as the sibling record's Bober-bound argument; no numeric derivation has been published for this curve specifically. The entry is a partial result because the open question - whether ranks are unbounded at all - remains unanswered by any single record.</x:v>
      </x:c>
    </x:row>
    <x:row r="28" ht="15" customHeight="1">
      <x:c r="A28" s="3" t="n">
        <x:v>50</x:v>
      </x:c>
      <x:c r="B28" s="3" t="str">
        <x:v>Record Rank for an Elliptic Curve over $\mathbb{Q}$</x:v>
      </x:c>
      <x:c r="C28" s="3" t="str">
        <x:v>partial</x:v>
      </x:c>
      <x:c r="D28" s="3" t="str">
        <x:v>unreviewed</x:v>
      </x:c>
      <x:c r="E28" s="3" t="str">
        <x:v>https://vibemathed.com/problem/elliptic-curve-rank-record-thirty</x:v>
      </x:c>
      <x:c r="F28" s="3" t="str">
        <x:v>https://elliptic-rank.icarm.cloud/curve/273</x:v>
      </x:c>
      <x:c r="G28" s="3" t="str">
        <x:v>A closely watched benchmark: the record moved to 28 in 2006 and to 29 only in 2024, so it advances about once a decade, and the unbounded-ranks question behind it is a real problem in arithmetic geometry tied to BSD. Placed level with the sphere-packing upper bounds at 50 and just under the matrix multiplication exponent at 55, which is the same kind of ladder on a constant with wider consequences.</x:v>
      </x:c>
      <x:c r="H28" s="3" t="str">
        <x:v>Two tiers, and only the first is the record. Rank $\ge 30$ is unconditional, being thirty explicit independent points. Rank exactly 30 is conditional: applying Bober's bound (arXiv:1112.1503) with $\Delta = 4.25$ gives an analytic rank of at most 31, and the root number is $+1$ so the rank is even, hence 30 - but that argument assumes GRH, and equating analytic rank with rank assumes BSD. The entry is a partial result because the open question is whether ranks are unbounded at all, which no single record answers. Superseded three days later by this project's own rank $\ge 31$ record (see the related entry); left unedited otherwise as a record of what was known at the time.</x:v>
      </x:c>
    </x:row>
    <x:row r="29" ht="15" customHeight="1">
      <x:c r="A29" s="3" t="n">
        <x:v>50</x:v>
      </x:c>
      <x:c r="B29" s="3" t="str">
        <x:v>Whether Marton's Inner Bound Achieves the Broadcast Channel Capacity Region</x:v>
      </x:c>
      <x:c r="C29" s="3" t="str">
        <x:v>candidate</x:v>
      </x:c>
      <x:c r="D29" s="3" t="str">
        <x:v>unreviewed</x:v>
      </x:c>
      <x:c r="E29" s="3" t="str">
        <x:v>https://vibemathed.com/problem/marton-inner-bound-capacity-region</x:v>
      </x:c>
      <x:c r="F29" s="3" t="str">
        <x:v>https://arxiv.org/abs/2608.19869</x:v>
      </x:c>
      <x:c r="G29" s="3" t="str">
        <x:v>The oldest problem in this batch by two decades and a central one in network information theory: the canonical achievable region for the general broadcast channel, open since 1979. Below the Connes anchor at 45 in name recognition outside its field, above it in standing within, so set at 50.</x:v>
      </x:c>
      <x:c r="H29" s="3" t="str"/>
    </x:row>
    <x:row r="30" ht="15" customHeight="1">
      <x:c r="A30" s="3" t="n">
        <x:v>50</x:v>
      </x:c>
      <x:c r="B30" s="3" t="str">
        <x:v>Upper Bounds for High-Dimensional Sphere Packing</x:v>
      </x:c>
      <x:c r="C30" s="3" t="str">
        <x:v>partial</x:v>
      </x:c>
      <x:c r="D30" s="3" t="str">
        <x:v>lean-verified</x:v>
      </x:c>
      <x:c r="E30" s="3" t="str">
        <x:v>https://vibemathed.com/problem/sphere-packing-upper-bounds-cohn-elkies</x:v>
      </x:c>
      <x:c r="F30" s="3" t="str">
        <x:v>https://openai.com/index/ten-advances-in-mathematics/</x:v>
      </x:c>
      <x:c r="G30" s="3" t="str">
        <x:v>The asymptotic sphere-packing problem is classical and central across geometry, coding and number theory; the Kabatiansky-Levenshtein bound stood since 1978.</x:v>
      </x:c>
      <x:c r="H30" s="3" t="str">
        <x:v>upper bounds reach the Cohn-Elkies threshold; the true asymptotic density remains open</x:v>
      </x:c>
    </x:row>
    <x:row r="31" ht="15" customHeight="1">
      <x:c r="A31" s="3" t="n">
        <x:v>48</x:v>
      </x:c>
      <x:c r="B31" s="3" t="str">
        <x:v>The uniform Turán density of the tetrahedron</x:v>
      </x:c>
      <x:c r="C31" s="3" t="str">
        <x:v>resolved</x:v>
      </x:c>
      <x:c r="D31" s="3" t="str">
        <x:v>unreviewed</x:v>
      </x:c>
      <x:c r="E31" s="3" t="str">
        <x:v>https://vibemathed.com/problem/uniform-turan-density-of-the-tetrahedron</x:v>
      </x:c>
      <x:c r="F31" s="3" t="str">
        <x:v>https://arxiv.org/abs/2609.11802</x:v>
      </x:c>
      <x:c r="G31" s="3" t="str">
        <x:v>One of the two questions the founding paper of uniform Turán density asked, open for forty-four years, with the companion question ($K_4^{(3)-}$, settled at $1/4$ in 2018) regarded as a landmark when it fell. Well known across extremal combinatorics without being a household name outside it: below the Erdős-Sós conjecture at 58, which is older and more central, and above the Bilu-Linial signing conjecture at 35.</x:v>
      </x:c>
      <x:c r="H31" s="3" t="str">
        <x:v>$\pi_u(K_4^{(3)}) = 1/2$, matching the long-known lower-bound construction. The AI contribution is one identity inside the argument rather than the argument, which is why this is recorded as AI-assisted; it is included in the catalog because the identity is a step of the proof, not a matter of exposition.</x:v>
      </x:c>
    </x:row>
    <x:row r="32" ht="15" customHeight="1">
      <x:c r="A32" s="3" t="n">
        <x:v>45</x:v>
      </x:c>
      <x:c r="B32" s="3" t="str">
        <x:v>Finite-time blowup for the inviscid Boussinesq system with smooth forcing</x:v>
      </x:c>
      <x:c r="C32" s="3" t="str">
        <x:v>resolved</x:v>
      </x:c>
      <x:c r="D32" s="3" t="str">
        <x:v>lean-verified</x:v>
      </x:c>
      <x:c r="E32" s="3" t="str">
        <x:v>https://vibemathed.com/problem/boussinesq-blowup-smooth-forcing</x:v>
      </x:c>
      <x:c r="F32" s="3" t="str">
        <x:v>https://cims.nyu.edu/~tristanb/boussinesq.pdf</x:v>
      </x:c>
      <x:c r="G32" s="3" t="str">
        <x:v>A substantial strengthening in its own right, taking the force from a narrow Hölder class to smooth in space and time, and the stepping stone that made the Euler construction possible: the Euler paper develops this paper's two-field wave calculation on a varying background. Below Euler because Boussinesq in two dimensions is a model system rather than the equations of record.</x:v>
      </x:c>
      <x:c r="H32" s="3" t="str">
        <x:v>Yes. Blowup for the inviscid Boussinesq system on $\mathbb R^2$ with forces in $C^\infty(\mathbb R^2\times[0,T_*])$ in both equations, supported in one fixed spatial ball, from smooth compactly supported initial temperature and zero initial velocity. The temperature stays bounded while $\|\nabla\theta(t)\|_\infty\to\infty$ and the vorticity norm has infinite limsup as $t\uparrow T_*$. The solution is smooth on every closed interval before blowup and unique in a finite-energy Lipschitz class. This lifts the force from barely $C^1$ to fully smooth, and is the construction the Euler paper then builds on. Not the Clay Millennium problem: that problem is Navier-Stokes with viscosity, and Fefferman's official description states that the Euler equation "is not on the Clay Institute's list of prize problems".</x:v>
      </x:c>
    </x:row>
    <x:row r="33" ht="15" customHeight="1">
      <x:c r="A33" s="3" t="n">
        <x:v>45</x:v>
      </x:c>
      <x:c r="B33" s="3" t="str">
        <x:v>Kalai's conjecture for tight trees</x:v>
      </x:c>
      <x:c r="C33" s="3" t="str">
        <x:v>resolved</x:v>
      </x:c>
      <x:c r="D33" s="3" t="str">
        <x:v>unreviewed</x:v>
      </x:c>
      <x:c r="E33" s="3" t="str">
        <x:v>https://vibemathed.com/problem/kalai-conjecture-for-tight-trees</x:v>
      </x:c>
      <x:c r="F33" s="3" t="str">
        <x:v>https://arxiv.org/abs/2609.08012</x:v>
      </x:c>
      <x:c r="G33" s="3" t="str">
        <x:v>A forty-two-year-old named conjecture of Kalai's generalising Erdős-Sós to hypergraphs, tracked in the extremal-hypergraph literature since Frankl and Füredi recorded it. Below the Erdős-Sós conjecture itself at 58, which is older and better known, and just below the uniform Turán density entry at 48; well above the directed analogue at 20, which nobody had posed.</x:v>
      </x:c>
      <x:c r="H33" s="3" t="str"/>
    </x:row>
    <x:row r="34" ht="15" customHeight="1">
      <x:c r="A34" s="3" t="n">
        <x:v>45</x:v>
      </x:c>
      <x:c r="B34" s="3" t="str">
        <x:v>Smale’s Mean Value Conjecture ($K=1$)</x:v>
      </x:c>
      <x:c r="C34" s="3" t="str">
        <x:v>candidate</x:v>
      </x:c>
      <x:c r="D34" s="3" t="str">
        <x:v>lean-verified</x:v>
      </x:c>
      <x:c r="E34" s="3" t="str">
        <x:v>https://vibemathed.com/problem/smale-s-mean-value-conjecture-k-1</x:v>
      </x:c>
      <x:c r="F34" s="3" t="str">
        <x:v>https://github.com/tadamcz/mean-value-problem</x:v>
      </x:c>
      <x:c r="G34" s="3" t="str">
        <x:v>Smale posed the mean value conjecture in 1981 alongside his proof with constant 4, and listed the problem among his eighteen problems for the twenty-first century. It has a Wikipedia article, a forty-five-year literature lowering the constant toward 1 (Beardon-Minda-Ng, Fujikawa-Sugawa and others), and was verified for degree at most 10 by Sendov and Marinov. A named conjecture of that standing, from a Fields medallist's problem list, sits at the Connes-rigidity level here; below the Jacobian conjecture, which spans far more of mathematics.</x:v>
      </x:c>
      <x:c r="H34" s="3" t="str">
        <x:v>The formal proof constructs a complex polynomial $p$ such that
$$
p(0)=0,\qquad p'(0)=1,
$$
and for every critical point $c$ of $p$,
$$
\left|\frac{p(c)}{c}\right|&gt;1.
$$
Thus at $z=0$ there is no critical point satisfying
$$
\frac{|p(0)-p(c)|}{|c|}\le |p'(0)|=1,
$$
which disproves Smale's conjectured universal constant $K=1$.
The counterexample has very large unspecified degree and violates the bound only by a small margin, so it is consistent with Smale's original $K=4$ theorem, the known low-degree positive cases, and previous asymptotic improvements toward $1$.</x:v>
      </x:c>
    </x:row>
    <x:row r="35" ht="15" customHeight="1">
      <x:c r="A35" s="3" t="n">
        <x:v>45</x:v>
      </x:c>
      <x:c r="B35" s="3" t="str">
        <x:v>Nevanlinna’s half-plane omitted-values problem</x:v>
      </x:c>
      <x:c r="C35" s="3" t="str">
        <x:v>resolved</x:v>
      </x:c>
      <x:c r="D35" s="3" t="str">
        <x:v>unreviewed</x:v>
      </x:c>
      <x:c r="E35" s="3" t="str">
        <x:v>https://vibemathed.com/problem/nevanlinna-s-half-plane-omitted-values-problem</x:v>
      </x:c>
      <x:c r="F35" s="3" t="str">
        <x:v>https://arxiv.org/abs/2608.26062</x:v>
      </x:c>
      <x:c r="G35" s="3" t="str">
        <x:v>A question traceable to Nevanlinna's 1925 work, open for a century, and live enough that Eremenko, Kulikov and Sodin restated it explicitly in 2026 - a named problem in classical value-distribution theory with real pedigree rather than a corner case. Two groups answered it independently within two days, itself a mark of the attention it was getting. Placed with the KLS quadratic-forms band at 45: above the specialist complex-geometry entries in the twenties and thirties, below the Carathéodory and Yau-Tian-Donaldson tier at 55-60.</x:v>
      </x:c>
      <x:c r="H35" s="3" t="str">
        <x:v>The paper constructs a real meromorphic function $F$ on $\mathbb{C}$ satisfying $F^{-1}(\{0,1,\infty\})\subset\mathbb{R}$, with each of the three fibers $F^{-1}(0)$, $F^{-1}(1)$, and $F^{-1}(\infty)$ infinite, such that for every $a\in\widehat{\mathbb{C}}\setminus\{0,1,\infty\}$, the $a$-point divisor in each of the upper and lower half-planes fails the Blaschke condition. Consequently, $F$ is not of bounded type in either half-plane.
This gives a negative answer to Nevanlinna’s century-old question asking whether an entire-plane meromorphic function that omits three distinct values in a half-plane must be of bounded type there. By postcomposition with Möbius transformations, the three exceptional values $\{0,1,\infty\}$ may be replaced by any prescribed triple of distinct values in $\widehat{\mathbb{C}}$. By affine change of variables, the construction applies to any Euclidean half-plane.</x:v>
      </x:c>
    </x:row>
    <x:row r="36" ht="15" customHeight="1">
      <x:c r="A36" s="3" t="n">
        <x:v>45</x:v>
      </x:c>
      <x:c r="B36" s="3" t="str">
        <x:v>Upper bound $\Lambda \le 0.1787854$ on the de Bruijn-Newman constant</x:v>
      </x:c>
      <x:c r="C36" s="3" t="str">
        <x:v>partial</x:v>
      </x:c>
      <x:c r="D36" s="3" t="str">
        <x:v>unreviewed</x:v>
      </x:c>
      <x:c r="E36" s="3" t="str">
        <x:v>https://vibemathed.com/problem/the-de-bruijn-newman-constant-is-0-1787854</x:v>
      </x:c>
      <x:c r="F36" s="3" t="str">
        <x:v>https://github.com/judegomila/dbn-lambda-01787854-candidate-audit</x:v>
      </x:c>
      <x:c r="G36" s="3" t="str">
        <x:v>Scores the upper-bound problem for Λ, the question the de Bruijn-Newman frontier tracks at the same 45, not this one step on it. A named constant whose value decides the Riemann hypothesis, with an upper-bound race that was the subject of a Polymath project. Above the C11 capacity frontier at 35, whose audience is one subcommunity, and below the matrix multiplication exponent at 55, which all of theoretical computer science watches.</x:v>
      </x:c>
      <x:c r="H36" s="3" t="str">
        <x:v>Claims $\Lambda \le 893927/5000000 = 0.1787854$, below the standing reviewed record of $0.2$ and the unreviewed $0.1875$ of July 2026. The Riemann hypothesis is $\Lambda \le 0$; Newman's complementary conjecture $\Lambda \ge 0$, his "quantitative version of the dictum that the Riemann hypothesis, if true, is only barely so", was proved by Rodgers and Tao in 2018 and reproved more directly by Dobner. De Bruijn's original bound was $\Lambda \le 1/2$, and lowering it is one way of measuring progress toward RH. The frontier "Upper bounds for the de Bruijn-Newman constant" tracks these steps and links this entry from its 20 August 2026 row. Tighter bounds and the exact value remain open.</x:v>
      </x:c>
    </x:row>
    <x:row r="37" ht="15" customHeight="1">
      <x:c r="A37" s="3" t="n">
        <x:v>45</x:v>
      </x:c>
      <x:c r="B37" s="3" t="str">
        <x:v>Connes' Rigidity Conjecture</x:v>
      </x:c>
      <x:c r="C37" s="3" t="str">
        <x:v>candidate</x:v>
      </x:c>
      <x:c r="D37" s="3" t="str">
        <x:v>lean-verified</x:v>
      </x:c>
      <x:c r="E37" s="3" t="str">
        <x:v>https://vibemathed.com/problem/connes-rigidity-conjecture</x:v>
      </x:c>
      <x:c r="F37" s="3" t="str">
        <x:v>https://openai.com/index/ten-advances-in-mathematics/</x:v>
      </x:c>
      <x:c r="G37" s="3" t="str">
        <x:v>Posed by Connes around 1980; the organizing conjecture of W*-rigidity theory for four decades.</x:v>
      </x:c>
      <x:c r="H37" s="3" t="str"/>
    </x:row>
    <x:row r="38" ht="15" customHeight="1">
      <x:c r="A38" s="3" t="n">
        <x:v>45</x:v>
      </x:c>
      <x:c r="B38" s="3" t="str">
        <x:v>KLS Conjecture for Quadratic Forms</x:v>
      </x:c>
      <x:c r="C38" s="3" t="str">
        <x:v>resolved</x:v>
      </x:c>
      <x:c r="D38" s="3" t="str">
        <x:v>unreviewed</x:v>
      </x:c>
      <x:c r="E38" s="3" t="str">
        <x:v>https://vibemathed.com/problem/kls-quadratic-forms</x:v>
      </x:c>
      <x:c r="F38" s="3" t="str">
        <x:v>https://arxiv.org/abs/2607.24164</x:v>
      </x:c>
      <x:c r="G38" s="3" t="str">
        <x:v>The heart case of the KLS conjecture, the organizing problem of asymptotic convex geometry.</x:v>
      </x:c>
      <x:c r="H38" s="3" t="str">
        <x:v>with constant 2; also improves the global KLS bound to $O(\log^{1/4} n)$</x:v>
      </x:c>
    </x:row>
    <x:row r="39" ht="15" customHeight="1">
      <x:c r="A39" s="3" t="n">
        <x:v>40</x:v>
      </x:c>
      <x:c r="B39" s="3" t="str">
        <x:v>Kahn's flow conjecture</x:v>
      </x:c>
      <x:c r="C39" s="3" t="str">
        <x:v>resolved</x:v>
      </x:c>
      <x:c r="D39" s="3" t="str">
        <x:v>unreviewed</x:v>
      </x:c>
      <x:c r="E39" s="3" t="str">
        <x:v>https://vibemathed.com/problem/kahns-flow-conjecture</x:v>
      </x:c>
      <x:c r="F39" s="3" t="str">
        <x:v>https://arxiv.org/abs/2609.23595</x:v>
      </x:c>
      <x:c r="G39" s="3" t="str">
        <x:v>Chvátal's conjecture is a fifty-year-old named problem of extremal set theory that Kleitman, Fishburn and later Friedgut, Kahn, Kalai and Keller all wrote on; Kahn's flow form is the natural strengthening specialists track. Known by name across combinatorics without reaching outside it: level with the catalog's Talagrand convolution entry at 37 and a little above it for age, below the uniform Turán density entry at 48.</x:v>
      </x:c>
      <x:c r="H39" s="3" t="str"/>
    </x:row>
    <x:row r="40" ht="15" customHeight="1">
      <x:c r="A40" s="3" t="n">
        <x:v>40</x:v>
      </x:c>
      <x:c r="B40" s="3" t="str">
        <x:v>The Ibragimov–Iosifescu conjecture for φ-mixing sequences</x:v>
      </x:c>
      <x:c r="C40" s="3" t="str">
        <x:v>candidate</x:v>
      </x:c>
      <x:c r="D40" s="3" t="str">
        <x:v>lean-checked</x:v>
      </x:c>
      <x:c r="E40" s="3" t="str">
        <x:v>https://vibemathed.com/problem/ibragimov-iosifescu-varphi-mixing-clt-conjecture</x:v>
      </x:c>
      <x:c r="F40" s="3" t="str">
        <x:v>https://github.com/tadamcz/phi-mixing-clt</x:v>
      </x:c>
      <x:c r="G40" s="3" t="str">
        <x:v>Ibragimov's 1971 conjecture (Ibragimov–Linnik, problem 3) that a strictly stationary φ-mixing sequence with finite variance and Var(S_n) -&gt; infinity obeys the central limit theorem, with Iosifescu's invariance-principle strengthening, is a standing problem of the dependent-CLT literature: Peligrad's 1990 paper is titled after it and it has a Wikipedia article. Fifty-five years, refuted in the one regime the partial results had left open.</x:v>
      </x:c>
      <x:c r="H40" s="3" t="str">
        <x:v>Astra constructs a strictly stationary real process
$$
X_t=\xi_t+K(\xi_{t-1},\xi_{t-2},\ldots),
$$
where the innovations $\xi_t$ are i.i.d. Gaussian variables convolved with a symmetric rare-spike law, and $K$ is bounded, continuous, and odd. The process is $\varphi$-mixing, centered, square-integrable, and satisfies
$$
\operatorname{Var}(S_n)\to\infty.
$$
Nevertheless there are times $n_j\to\infty$ such that
$$
\frac{S_{n_j}}{\sqrt{\operatorname{Var}(S_{n_j})}}\to0
$$
in probability. Therefore the normalized sums cannot converge in distribution to $N(0,1)$.
The same example also rules out Iosifescu's stronger weak invariance-principle conjecture, since Brownian convergence would imply the CLT at time $1$.</x:v>
      </x:c>
    </x:row>
    <x:row r="41" ht="15" customHeight="1">
      <x:c r="A41" s="3" t="n">
        <x:v>40</x:v>
      </x:c>
      <x:c r="B41" s="3" t="str">
        <x:v>Erdős matching conjecture: the four-uniform case</x:v>
      </x:c>
      <x:c r="C41" s="3" t="str">
        <x:v>partial</x:v>
      </x:c>
      <x:c r="D41" s="3" t="str">
        <x:v>unreviewed</x:v>
      </x:c>
      <x:c r="E41" s="3" t="str">
        <x:v>https://vibemathed.com/problem/erdos-matching-conjecture-the-four-uniform-case</x:v>
      </x:c>
      <x:c r="F41" s="3" t="str">
        <x:v>https://github.com/aconsciousfractal/Four-Uniform-Erdos-Matching-Conjecture/blob/60ce10893953bcf3ac0642d992b18dc0ac41d5b9/paper/Four-Uniform-Erdos-Matching-Conjecture.pdf</x:v>
      </x:c>
      <x:c r="G41" s="3" t="str">
        <x:v>Scores the Erdos matching conjecture itself, not the four-uniform case this entry settles. A named 1965 conjecture of Erdos with sixty years of partial results behind it - Erdos-Gallai for graphs, then Kleitman, Frankl, Frankl-Rodl-Rucinski and Frankl-Kupavskii across successive ranges of n and of the matching number. Tied at 40 with the planar unit-distance problem, Sendov's conjecture and Petersen colouring, all named problems famous inside their communities; below Erdos #1 on distinct subset sums at 50 and Erdos-Sos at 58.</x:v>
      </x:c>
      <x:c r="H41" s="3" t="str">
        <x:v>For $r=4$, the manuscript claims the sharp extremal value
$$
\max\left\{\binom{4s+3}{4},\binom n4-\binom{n-s}{4}\right\}
$$
for every $s\geq1$ and $n\geq4s+4$. Both terms are attained by the standard clique and cover constructions. The claimed advance is an all-parameter four-uniform theorem, extending the sufficiently-large matching-number range of Hou–Hu–Liu ($s\geq6961$) while retaining and crediting their framework and eight computations. The proof combines finite exact certificates and exhaustive searches with a written combinatorial reduction and analytic propagation.
Additional equality and stability conclusions have restricted domains; no classification of every extremizer or arbitrary-family stability is claimed. This is a claimed complete r=4 result and a partial result toward the general Erdős matching conjecture. Uniformity five and arbitrary uniformity are not settled by this paper.</x:v>
      </x:c>
    </x:row>
    <x:row r="42" ht="15" customHeight="1">
      <x:c r="A42" s="3" t="n">
        <x:v>40</x:v>
      </x:c>
      <x:c r="B42" s="3" t="str">
        <x:v>Banach's isometric conjecture</x:v>
      </x:c>
      <x:c r="C42" s="3" t="str">
        <x:v>resolved</x:v>
      </x:c>
      <x:c r="D42" s="3" t="str">
        <x:v>unreviewed</x:v>
      </x:c>
      <x:c r="E42" s="3" t="str">
        <x:v>https://vibemathed.com/problem/banach-s-isometric-conjecture</x:v>
      </x:c>
      <x:c r="F42" s="3" t="str">
        <x:v>https://arxiv.org/abs/2608.13536</x:v>
      </x:c>
      <x:c r="G42" s="3" t="str">
        <x:v>Posed by Banach himself in 1932, open 94 years, with Gromov's even-dimensional theorem (1967) the landmark partial result and a literature of odd-dimensional cases since. A famous named conjecture recognisable well outside convex geometry - placed with Sendov at 40, below the household band.</x:v>
      </x:c>
      <x:c r="H42" s="3" t="str">
        <x:v>The paper proves the previously unresolved odd-dimensional real cases of Banach's isometric conjecture. Combined with Gromov's earlier theorem for even dimensions and previous results, this completes the conjecture for real Banach spaces.</x:v>
      </x:c>
    </x:row>
    <x:row r="43" ht="15" customHeight="1">
      <x:c r="A43" s="3" t="n">
        <x:v>40</x:v>
      </x:c>
      <x:c r="B43" s="3" t="str">
        <x:v>Sendov's Conjecture</x:v>
      </x:c>
      <x:c r="C43" s="3" t="str">
        <x:v>resolved</x:v>
      </x:c>
      <x:c r="D43" s="3" t="str">
        <x:v>lean-verified</x:v>
      </x:c>
      <x:c r="E43" s="3" t="str">
        <x:v>https://vibemathed.com/problem/sendov-s-conjecture</x:v>
      </x:c>
      <x:c r="F43" s="3" t="str">
        <x:v>https://www.proofatlas.ai/papers/sendov-conjecture/SENDOV_CONJECTURE_PROOF_AUGUST_5_2026.pdf</x:v>
      </x:c>
      <x:c r="G43" s="3" t="str">
        <x:v>A named conjecture from 1959 with a Wikipedia article in four languages, a 67-year history of partial results, and enough standing that Terence Tao wrote a paper on the large-degree case in 2020 and a full digestion of the solution in 2026. Placed level with the Erdos unit distance problem: a genuinely famous problem within its area and recognisable outside it, below the household conjectures such as cycle double cover (55) and well above the specialist named conjectures around 25 to 30. The Phelps-Rodriguez corollary adds to the case rather than being scored here.</x:v>
      </x:c>
      <x:c r="H43" s="3" t="str">
        <x:v>Sendov's conjecture is resolved for every degree n &gt;= 2, closing a gap that had stood since 1959: degrees up to eight were settled piecemeal between 1969 and 1999, and Tao's 2020 result covered all sufficiently large degrees without ever specifying the threshold, leaving the middle range open. Tao's digestion establishes the stronger interior form of the statement, which resolves the Phelps-Rodriguez conjecture in full generality as a consequence - a second conjecture falling out of the same argument, and one that likely merits its own entry. Two independent Lean developments now exist: Mazur's original at roughly 90,000 lines and Tao's streamlined version at about 15,000.</x:v>
      </x:c>
    </x:row>
    <x:row r="44" ht="15" customHeight="1">
      <x:c r="A44" s="3" t="n">
        <x:v>40</x:v>
      </x:c>
      <x:c r="B44" s="3" t="str">
        <x:v>Petersen Coloring Conjecture</x:v>
      </x:c>
      <x:c r="C44" s="3" t="str">
        <x:v>resolved</x:v>
      </x:c>
      <x:c r="D44" s="3" t="str">
        <x:v>site-confirmed</x:v>
      </x:c>
      <x:c r="E44" s="3" t="str">
        <x:v>https://vibemathed.com/problem/petersen-coloring-conjecture</x:v>
      </x:c>
      <x:c r="F44" s="3" t="str">
        <x:v>https://arxiv.org/abs/2608.10012</x:v>
      </x:c>
      <x:c r="G44" s="3" t="str">
        <x:v>Jaeger's conjecture is one of the central conjectures on cubic graphs: the Open Problem Garden entry calls it an extraordinary conjecture, and it implies both the Berge-Fulkerson conjecture and the 5-cycle-double-cover conjecture, with a substantial literature on normal edge-colorings and sublinear approximations built around it. Placed above a well-tracked specialist conjecture and below the cycle double cover conjecture itself (55), which is more widely known outside the area.</x:v>
      </x:c>
      <x:c r="H44" s="3" t="str">
        <x:v>This preprint was not the first disproof. A 68-vertex counterexample was posted to X on 23 July 2026 by @NeuralReformist, credited to GPT-5.6 Sol Ultra, sixteen days earlier. This site decoded that sparse6 string and checked it independently: 68 vertices, 102 edges, simple, cubic, connected, bridgeless, girth five, and no Petersen coloring under the same encoder used for the 112-vertex graph. Whether the two are independent is unknown - the preprint does not cite the post. The headline axes still record the preprint, the only complete writeup with certificates.
The implication runs one way: the Petersen coloring conjecture implies Berge-Fulkerson and the 5-cycle-double-cover conjecture, so refuting it leaves both of those open. The paper does not claim 112 is minimum, and it supplies a second, nonisomorphic $D_3$-symmetric 112-vertex counterexample. Combined with a theorem of Ma, Mattiolo, Steffen and Wolf, one counterexample yields infinitely many.</x:v>
      </x:c>
    </x:row>
    <x:row r="45" ht="15" customHeight="1">
      <x:c r="A45" s="3" t="n">
        <x:v>40</x:v>
      </x:c>
      <x:c r="B45" s="3" t="str">
        <x:v>White's Conjecture on Matroids</x:v>
      </x:c>
      <x:c r="C45" s="3" t="str">
        <x:v>resolved</x:v>
      </x:c>
      <x:c r="D45" s="3" t="str">
        <x:v>unreviewed</x:v>
      </x:c>
      <x:c r="E45" s="3" t="str">
        <x:v>https://vibemathed.com/problem/white-s-conjecture-on-matroids</x:v>
      </x:c>
      <x:c r="F45" s="3" t="str">
        <x:v>https://arxiv.org/abs/2607.02208</x:v>
      </x:c>
      <x:c r="G45" s="3" t="str">
        <x:v>A named conjecture from 1980 on the toric ideal of a matroid, with a substantial literature of proved special cases behind it. Placed just above Rota's flat unimodality conjecture at 36: better known in the algebraic-combinatorics community, and forty-five years old when it fell.</x:v>
      </x:c>
      <x:c r="H45" s="3" t="str"/>
    </x:row>
    <x:row r="46" ht="15" customHeight="1">
      <x:c r="A46" s="3" t="n">
        <x:v>40</x:v>
      </x:c>
      <x:c r="B46" s="3" t="str">
        <x:v>Erdős's Planar Unit Distance Conjecture</x:v>
      </x:c>
      <x:c r="C46" s="3" t="str">
        <x:v>resolved</x:v>
      </x:c>
      <x:c r="D46" s="3" t="str">
        <x:v>expert-verified</x:v>
      </x:c>
      <x:c r="E46" s="3" t="str">
        <x:v>https://vibemathed.com/problem/erdos-planar-unit-distance</x:v>
      </x:c>
      <x:c r="F46" s="3" t="str">
        <x:v>https://arxiv.org/abs/2605.20695</x:v>
      </x:c>
      <x:c r="G46" s="3" t="str">
        <x:v>Erdős's 1946 unit-distance problem, a founding question of combinatorial geometry.</x:v>
      </x:c>
      <x:c r="H46" s="3" t="str"/>
    </x:row>
    <x:row r="47" ht="15" customHeight="1">
      <x:c r="A47" s="3" t="n">
        <x:v>39</x:v>
      </x:c>
      <x:c r="B47" s="3" t="str">
        <x:v>Upper Bounds for Binary and Spherical Codes</x:v>
      </x:c>
      <x:c r="C47" s="3" t="str">
        <x:v>partial</x:v>
      </x:c>
      <x:c r="D47" s="3" t="str">
        <x:v>lean-verified</x:v>
      </x:c>
      <x:c r="E47" s="3" t="str">
        <x:v>https://vibemathed.com/problem/binary-code-upper-bounds</x:v>
      </x:c>
      <x:c r="F47" s="3" t="str">
        <x:v>https://openai.com/index/ten-advances-in-mathematics/</x:v>
      </x:c>
      <x:c r="G47" s="3" t="str">
        <x:v>The rate-distance trade-off is coding theory's central asymptotic question; the MRRW barrier stood since 1977.</x:v>
      </x:c>
      <x:c r="H47" s="3" t="str">
        <x:v>exponential improvement over the 1977 MRRW bounds; the exact rate-distance trade-off remains open</x:v>
      </x:c>
    </x:row>
    <x:row r="48" ht="15" customHeight="1">
      <x:c r="A48" s="3" t="n">
        <x:v>38</x:v>
      </x:c>
      <x:c r="B48" s="3" t="str">
        <x:v>Erdős Problem #74: locally almost bipartite graphs of infinite chromatic number</x:v>
      </x:c>
      <x:c r="C48" s="3" t="str">
        <x:v>resolved</x:v>
      </x:c>
      <x:c r="D48" s="3" t="str">
        <x:v>lean-verified</x:v>
      </x:c>
      <x:c r="E48" s="3" t="str">
        <x:v>https://vibemathed.com/problem/erdos-problem-74-locally-almost-bipartite-graphs</x:v>
      </x:c>
      <x:c r="F48" s="3" t="str">
        <x:v>https://github.com/tadamcz/erdos74</x:v>
      </x:c>
      <x:c r="G48" s="3" t="str">
        <x:v>Erdős, Hajnal and Szemerédi (1982), $500 prize: can a graph of infinite chromatic number have every n-vertex subgraph within f(n) edges of bipartite, for f growing arbitrarily slowly? Rödl had the positive result for f(n) = epsilon n. The answer is no, with an explicit rate log n / log log n reported informally. A well-known question from the infinite-combinatorics side of Erdős's work.</x:v>
      </x:c>
      <x:c r="H48" s="3" t="str">
        <x:v>Astra proves that there exists a divergent function
$$
f:\mathbb N\to\mathbb N,\qquad f(n)\to\infty,
$$
such that no graph $G$ of infinite chromatic number can satisfy
$$
d_{\mathrm{bip}}(H)\le f(n)
$$
for every finite $n$-vertex subgraph $H\subseteq G$, where $d_{\mathrm{bip}}(H)$ is the minimum number of edges that must be deleted to make $H$ bipartite.
In fact, every included resolution proves the stronger statement that graphs satisfying the constructed local bound are 3-colorable. The formal challenge advertises only the weaker conclusion that their chromatic number must be finite.</x:v>
      </x:c>
    </x:row>
    <x:row r="49" ht="15" customHeight="1">
      <x:c r="A49" s="3" t="n">
        <x:v>38</x:v>
      </x:c>
      <x:c r="B49" s="3" t="str">
        <x:v>Stein’s dimension-free weak-(1,1) Riesz transform problem</x:v>
      </x:c>
      <x:c r="C49" s="3" t="str">
        <x:v>resolved</x:v>
      </x:c>
      <x:c r="D49" s="3" t="str">
        <x:v>unreviewed</x:v>
      </x:c>
      <x:c r="E49" s="3" t="str">
        <x:v>https://vibemathed.com/problem/stein-s-dimension-free-weak-1-1-riesz-transform-problem</x:v>
      </x:c>
      <x:c r="F49" s="3" t="str">
        <x:v>https://arxiv.org/abs/2608.18068</x:v>
      </x:c>
      <x:c r="G49" s="3" t="str">
        <x:v>Posed by E. M. Stein at the 1986 ICM, at the endpoint of his own celebrated dimension-free $L^p$ theorem for Riesz transforms, and one of the recognised open questions of modern harmonic analysis: four decades of documented attack, including Janakiraman's $c\log n$, Banuelos-Osekowski's sharp martingale bounds, and Spector-Stockdale's reduction to Dirac masses. Above Talagrand's convexity problem at 37 on provenance - an ICM question by Stein sitting on a celebrated theorem of his own. Below Sendov at 40, which carries a far larger dedicated literature.</x:v>
      </x:c>
      <x:c r="H49" s="3" t="str">
        <x:v>The theorem is the vector-valued endpoint bound $\|Rf\|_{L^{1,\infty}} \le 2\|f\|_{L^1}$ for $R = (R_1,\ldots,R_n)$, so the constant 2 also serves each component $R_j$ uniformly in the dimension; the best previously known component bound grew like $c\log n$.
The mechanism is a decomposition theorem stated as Theorem 1.2: for every nonnegative $f \in L^1 \cap L^2$ and every $\lambda &gt; 0$, write $f = \mu + (-\Delta)^{\alpha/2}u$ with $\mu \le \lambda$ and $u$ in the fractional Sobolev space $H^\alpha$, obtained from an obstacle problem for the fractional Laplacian together with a Lewy-Stampacchia type estimate on an unbounded domain. That replaces the Calderon-Zygmund decomposition, whose cube geometry is where the dimensional loss enters.</x:v>
      </x:c>
    </x:row>
    <x:row r="50" ht="15" customHeight="1">
      <x:c r="A50" s="3" t="n">
        <x:v>38</x:v>
      </x:c>
      <x:c r="B50" s="3" t="str">
        <x:v>Universal volume growth bounds from positive intermediate curvature</x:v>
      </x:c>
      <x:c r="C50" s="3" t="str">
        <x:v>resolved</x:v>
      </x:c>
      <x:c r="D50" s="3" t="str">
        <x:v>unreviewed</x:v>
      </x:c>
      <x:c r="E50" s="3" t="str">
        <x:v>https://vibemathed.com/problem/universal-volume-growth-bounds-from-positive-intermediate-curvature</x:v>
      </x:c>
      <x:c r="F50" s="3" t="str">
        <x:v>https://arxiv.org/abs/2608.14507</x:v>
      </x:c>
      <x:c r="G50" s="3" t="str">
        <x:v>A forty-year-old question on Gromov's own problem list in Large Riemannian manifolds, and a workhorse of geometric analysis with a dense recent literature: Petrunin under nonnegative sectional curvature, B. Zhu in the noncollapsed setting, Munteanu-Wang, Chodosh-Li-Stryker, Wei-Xu-Zhang and Huang-Liu in dimension three, Wang-Xie-Zhu-Zhu for Ricci limits, plus the linked Urysohn-width conjecture. Above the Kinoshita conjecture at 35, a single question in a smaller corner. Below Erdos's planar unit distance conjecture at 40, which is famous outside its subfield where this one is not.</x:v>
      </x:c>
      <x:c r="H50" s="3" t="str">
        <x:v>Gromov's 1986 question drew three independent proofs within about 24 hours, two with AI in the loop. Ge's non-AI proof (heat-kernel Fisher metric, Nash entropy) came first, 13 August. Antonelli's proof here (14 August, GPT-5.6 Sol) takes a different route, Hodge obstruction and rank improvement, and its headline addition is the general family: for every $0\le m\le n-2$, nonnegative Ricci plus positive $(m{+}1)$-intermediate curvature forces at most $m$-dimensional growth - linear growth under biRicci curvature at $m=1$, plus a noncollapsed Urysohn-width bound; the author states this extension is his own, not the model's. Kong and Zhu's proof (also 14 August; GPT-5.6 Sol Ultra and Codex, "essential ideas were generated by AI") proves the same case plus a related codimension-one conjecture via a heat-transport deficit, close to Ge's method by its own account, produced before Ge's went public and not derived from it. Headline axes stay Antonelli's, for the broader scope.</x:v>
      </x:c>
    </x:row>
    <x:row r="51" ht="15" customHeight="1">
      <x:c r="A51" s="3" t="n">
        <x:v>38</x:v>
      </x:c>
      <x:c r="B51" s="3" t="str">
        <x:v>Asymptotically attaining the Moore bound</x:v>
      </x:c>
      <x:c r="C51" s="3" t="str">
        <x:v>resolved</x:v>
      </x:c>
      <x:c r="D51" s="3" t="str">
        <x:v>lean-verified</x:v>
      </x:c>
      <x:c r="E51" s="3" t="str">
        <x:v>https://vibemathed.com/problem/asymptotically-attaining-the-moore-bound</x:v>
      </x:c>
      <x:c r="F51" s="3" t="str">
        <x:v>https://arxiv.org/abs/2608.03965</x:v>
      </x:c>
      <x:c r="G51" s="3" t="str">
        <x:v>The degree-diameter problem carries its own Electronic Journal of Combinatorics dynamic survey (DS14, Miller and Siran), and the asymptotic form is Bollobas's own conjecture, recorded in Extremal Graph Theory and Random Graphs. It stood 48 years with the asymptotic known only for k in {2, 3, 5}, through generalized polygons, and the best uniform coefficient for large k was 0.629.</x:v>
      </x:c>
      <x:c r="H51" s="3" t="str">
        <x:v>Settles two conjectures. Theorem 1.1 proves Bollobas's asymptotic degree-diameter conjecture, in the stronger liminf form rather than the conjectured limsup. Corollary 1.2 proves Conjecture 3 of Cambie, Cames van Batenburg, de Joannis de Verclos and Kang on the edge variant, again in the stronger liminf form, and is tight for bipartite graphs.</x:v>
      </x:c>
    </x:row>
    <x:row r="52" ht="15" customHeight="1">
      <x:c r="A52" s="3" t="n">
        <x:v>38</x:v>
      </x:c>
      <x:c r="B52" s="3" t="str">
        <x:v>Lower Bounds for the Permanent in Arithmetic Circuits</x:v>
      </x:c>
      <x:c r="C52" s="3" t="str">
        <x:v>partial</x:v>
      </x:c>
      <x:c r="D52" s="3" t="str">
        <x:v>lean-verified</x:v>
      </x:c>
      <x:c r="E52" s="3" t="str">
        <x:v>https://vibemathed.com/problem/permanent-formula-lower-bounds</x:v>
      </x:c>
      <x:c r="F52" s="3" t="str">
        <x:v>https://openai.com/index/ten-advances-in-mathematics/</x:v>
      </x:c>
      <x:c r="G52" s="3" t="str">
        <x:v>Permanent lower bounds are the flagship program of algebraic complexity since Valiant (1979); formula bounds had been stuck near quadratic.</x:v>
      </x:c>
      <x:c r="H52" s="3" t="str">
        <x:v>an n^4/log n formula lower bound; VP vs VNP remains wide open</x:v>
      </x:c>
    </x:row>
    <x:row r="53" ht="15" customHeight="1">
      <x:c r="A53" s="3" t="n">
        <x:v>37</x:v>
      </x:c>
      <x:c r="B53" s="3" t="str">
        <x:v>Talagrand’s convolution conjecture</x:v>
      </x:c>
      <x:c r="C53" s="3" t="str">
        <x:v>resolved</x:v>
      </x:c>
      <x:c r="D53" s="3" t="str">
        <x:v>unreviewed</x:v>
      </x:c>
      <x:c r="E53" s="3" t="str">
        <x:v>https://vibemathed.com/problem/talagrand-s-convolution-conjecture</x:v>
      </x:c>
      <x:c r="F53" s="3" t="str">
        <x:v>https://arxiv.org/abs/2608.15515</x:v>
      </x:c>
      <x:c r="G53" s="3" t="str">
        <x:v>A named 1989 conjecture of Talagrand (Israel J. Math. 68, "A conjecture on convolution operators"), carrying his own \$1000 prize, listed in O'Donnell's "Open Problems in Analysis of Boolean Functions", and with a celebrated Gaussian counterpart settled by Eldan and Lee in Duke. Known across probability, Boolean analysis and geometric functional analysis for thirty-five years and invisible outside them. Level with Talagrand's convexity problem at 37, which has the same standing - a prized Talagrand problem on a recognised list. Above Feige at 35, below Sendov at 40.</x:v>
      </x:c>
      <x:c r="H53" s="3" t="str">
        <x:v>The claim is the exact conjectured decay: $\psi_{\mu_a}(u) \le C_a/\sqrt{\log u}$ for every $u &gt; 1$ and every $n$, with $C_a$ dimension-free - concretely $\lesssim \kappa_a^2(\log\frac{\kappa_a}{\kappa_a-1})^{1/2}$ where $\kappa_a = (1+a)/(1-a)$.
What is new is one step in a three-paper chain rather than a proof from scratch, and the paper is explicit about it. Chen's reverse-heat and Boolean-bridge framework and Xiang-Zhang's localized terminal-discrepancy method are taken as given; the addition is a power coupling that splits each reverse edge ratio into two geometric powers, producing a switched exponential weight that restores the exact reverse jump rate of the perturbed coordinate. Because the frozen exponent then has a fixed numerator, no growing stopping buffer is needed and the $\log\log u$ factor disappears. That last $\log\log$ is what stood between the previous work and Talagrand's statement.</x:v>
      </x:c>
    </x:row>
    <x:row r="54" ht="15" customHeight="1">
      <x:c r="A54" s="3" t="n">
        <x:v>37</x:v>
      </x:c>
      <x:c r="B54" s="3" t="str">
        <x:v>Talagrand's Convexity Problem</x:v>
      </x:c>
      <x:c r="C54" s="3" t="str">
        <x:v>resolved</x:v>
      </x:c>
      <x:c r="D54" s="3" t="str">
        <x:v>unreviewed</x:v>
      </x:c>
      <x:c r="E54" s="3" t="str">
        <x:v>https://vibemathed.com/problem/talagrand-convexity-problem</x:v>
      </x:c>
      <x:c r="F54" s="3" t="str">
        <x:v>https://arxiv.org/abs/2605.10908</x:v>
      </x:c>
      <x:c r="G54" s="3" t="str">
        <x:v>Talagrand posed it in 1995 and kept restating it in his problem collections through 2026; it is also Problem 54 in Ben Green's list of 100 open problems, and Talagrand identified several connections from it into probability and combinatorics.</x:v>
      </x:c>
      <x:c r="H54" s="3" t="str"/>
    </x:row>
    <x:row r="55" ht="15" customHeight="1">
      <x:c r="A55" s="3" t="n">
        <x:v>36</x:v>
      </x:c>
      <x:c r="B55" s="3" t="str">
        <x:v>A Quantum Oracle Separation Between $\mathsf{QMA}(2)$ and $\mathsf{QMA}$</x:v>
      </x:c>
      <x:c r="C55" s="3" t="str">
        <x:v>resolved</x:v>
      </x:c>
      <x:c r="D55" s="3" t="str">
        <x:v>unreviewed</x:v>
      </x:c>
      <x:c r="E55" s="3" t="str">
        <x:v>https://vibemathed.com/problem/a-quantum-oracle-separation-between-mathsf-qma-2-and-mathsf-qma</x:v>
      </x:c>
      <x:c r="F55" s="3" t="str">
        <x:v>https://arxiv.org/abs/2609.02865</x:v>
      </x:c>
      <x:c r="G55" s="3" t="str">
        <x:v>Whether two unentangled quantum proofs beat one, QMA versus QMA(2), has been one of the central open questions of quantum complexity since Aaronson, Beigi, Drucker, Fefferman and Shor posed it in 2009, and Watrous's no-disentanglers conjecture is its best-known sharpening. This gives the first oracle separation, relative to a unitary oracle, and settles the conjecture; the unrelativized and classical-oracle questions stay open. Just above the Werner two-copy distillability entry at 35, the catalog's top quantum entry, because this question is followed across the whole field.</x:v>
      </x:c>
      <x:c r="H55" s="3" t="str">
        <x:v>The authors construct a unitary oracle $U$ such that
$$
\mathsf{QMA}^{U}\neq\mathsf{QMA}(2)^{U}.
$$
Their black-box problem is solvable by a $\mathsf{QMA}(2)$ verifier with one oracle query and linear-size unentangled proofs, whereas any $\mathsf{QMA}$ verifier must use either exponentially many queries or an exponentially large witness.
As a non-oracle consequence, they prove that for every fixed $\varepsilon,\delta\ge 0$ with $\varepsilon+\delta&lt;1$, any $(\varepsilon,\delta)$-disentangler requires exponentially many input qubits in the number of output qubits, resolving Watrous's no-disentanglers conjecture.</x:v>
      </x:c>
    </x:row>
    <x:row r="56" ht="15" customHeight="1">
      <x:c r="A56" s="3" t="n">
        <x:v>36</x:v>
      </x:c>
      <x:c r="B56" s="3" t="str">
        <x:v>Rota's Unimodality Conjecture for Matroid Flats</x:v>
      </x:c>
      <x:c r="C56" s="3" t="str">
        <x:v>resolved</x:v>
      </x:c>
      <x:c r="D56" s="3" t="str">
        <x:v>unreviewed</x:v>
      </x:c>
      <x:c r="E56" s="3" t="str">
        <x:v>https://vibemathed.com/problem/rota-matroid-flat-unimodality</x:v>
      </x:c>
      <x:c r="F56" s="3" t="str">
        <x:v>https://arxiv.org/abs/2607.22515</x:v>
      </x:c>
      <x:c r="G56" s="3" t="str">
        <x:v>Rota's 1970 unimodality circle, the family of conjectures behind a Fields-medal program.</x:v>
      </x:c>
      <x:c r="H56" s="3" t="str"/>
    </x:row>
    <x:row r="57" ht="15" customHeight="1">
      <x:c r="A57" s="3" t="n">
        <x:v>35</x:v>
      </x:c>
      <x:c r="B57" s="3" t="str">
        <x:v>The weak Pach-Tardos conjecture for acyclic matrix patterns</x:v>
      </x:c>
      <x:c r="C57" s="3" t="str">
        <x:v>resolved</x:v>
      </x:c>
      <x:c r="D57" s="3" t="str">
        <x:v>unreviewed</x:v>
      </x:c>
      <x:c r="E57" s="3" t="str">
        <x:v>https://vibemathed.com/problem/weak-pach-tardos-conjecture-acyclic-matrix-patterns</x:v>
      </x:c>
      <x:c r="F57" s="3" t="str">
        <x:v>https://arxiv.org/abs/2609.20726</x:v>
      </x:c>
      <x:c r="G57" s="3" t="str">
        <x:v>A 2005 conjecture at the centre of forbidden-matrix theory, which feeds Davenport-Schinzel theory, the Stanley-Wilf line of work and the twin-width parameter; the authors call the weak form arguably the main open problem of the area. The original form's refutation in 2024 raised rather than lowered the stakes on what remained. Level with the Bilu-Linial entry at 35 and below the uniform Turán density entry at 48, which is older and more widely followed.</x:v>
      </x:c>
      <x:c r="H57" s="3" t="str">
        <x:v>Proved, in the weak form: for every acyclic pattern $P$, $\mathrm{Ex}(n,P) \le n^{1+O_P(1/\log\log n)}$, hence $n^{1+o(1)}$. Stated as Theorem 1 in the language of ordered bipartite graphs: for all $s,t \ge 1$ and $\varepsilon&gt;0$ there is $n_0$ such that every $n \times n$ ordered bipartite graph with $n \ge n_0$ and at least $n^{1+\varepsilon}$ edges contains a copy of every $s \times t$ ordered bipartite tree. The paper does NOT restore the original polylog conjecture, which stays refuted.</x:v>
      </x:c>
    </x:row>
    <x:row r="58" ht="15" customHeight="1">
      <x:c r="A58" s="3" t="n">
        <x:v>35</x:v>
      </x:c>
      <x:c r="B58" s="3" t="str">
        <x:v>Is there a strongly aperiodic monotile in three dimensions?</x:v>
      </x:c>
      <x:c r="C58" s="3" t="str">
        <x:v>resolved</x:v>
      </x:c>
      <x:c r="D58" s="3" t="str">
        <x:v>lean-checked</x:v>
      </x:c>
      <x:c r="E58" s="3" t="str">
        <x:v>https://vibemathed.com/problem/strongly-aperiodic-monotile-in-three-dimensions</x:v>
      </x:c>
      <x:c r="F58" s="3" t="str">
        <x:v>https://arxiv.org/abs/2609.19214</x:v>
      </x:c>
      <x:c r="G58" s="3" t="str">
        <x:v>The three-dimensional form of the einstein problem, asked by name in 2012 and given fresh prominence by the hat in 2023; tiling theory follows it closely and the wider mathematical public knows the two-dimensional version. Level with the Bilu-Linial and Kusner entries at 35, and below the Borsuk frontier's problem at 40, which has a longer literature. The score is for the question, not for the verification level.</x:v>
      </x:c>
      <x:c r="H58" s="3" t="str">
        <x:v>Claimed yes: Chair44 (R44), a rational polyhedral 3-ball built from seven cubes in a chair, whose 24 exposed unit panels carry small square-pyramid features. The claim is that it tiles $\mathbb R^3$ by congruent copies with reflections allowed, that every such tiling has no translational period and a symmetry group of order at most 24, and that every tiling is homochiral and carries a unique infinite hierarchy of nested supertiles. The features force each tiling onto a registered lattice; the finite facts - dissection, the 44-contact atlas, 33 first shells, a 6,862 to 44 companion census with 299,975 collision boxes, mesh and angle audits - are enumerated exhaustively and checked in Lean, with a second independent Python implementation replaying them.</x:v>
      </x:c>
    </x:row>
    <x:row r="59" ht="15" customHeight="1">
      <x:c r="A59" s="3" t="n">
        <x:v>35</x:v>
      </x:c>
      <x:c r="B59" s="3" t="str">
        <x:v>An exponential lower bound for the bit pigeonhole principle in resolution over parities</x:v>
      </x:c>
      <x:c r="C59" s="3" t="str">
        <x:v>candidate</x:v>
      </x:c>
      <x:c r="D59" s="3" t="str">
        <x:v>lean-verified</x:v>
      </x:c>
      <x:c r="E59" s="3" t="str">
        <x:v>https://vibemathed.com/problem/superpolynomial-lower-bounds-for-bit-php-in-unrestricted-resolution-over-paritie</x:v>
      </x:c>
      <x:c r="F59" s="3" t="str">
        <x:v>https://github.com/kbr-/math-research/blob/bit-php-preprint-2026-09-19/publications/bit-php-resolution-over-parities/whitepaper.pdf</x:v>
      </x:c>
      <x:c r="G59" s="3" t="str">
        <x:v>The open benchmark of resolution over parities: superpolynomial lower bounds for the unrestricted dag-like system, named as open by Itsykson and Sokolov in 2014 and by every 2024-2026 paper on it, with the strongest prior results reaching bounded or near-quadratic depth only. Central to proof complexity and known by name in the wider complexity community; below the matroid secretary conjecture, which all of online algorithms watches, and a little under the Borsuk problem at 40 for field size.</x:v>
      </x:c>
      <x:c r="H59" s="3" t="str">
        <x:v>Claimed: for every $l &gt;= 32$, any dag-like $\mathrm{Res}(\oplus)$ refutation of the bit pigeonhole principle with $2^l + 1$ pigeons and $n = 2^l$ holes has more than $exp(n/(32768 l^2)) = 2^{\Omega(n/log^2 n)}$ nodes; exponential in the number of holes up to a $log^2$ factor, for a proof system with no regularity or depth restriction. The whitepaper's route is a transfer to degree-$O(log n)$ polynomial calculus. Candidate: kernel-checked, read by no specialist.</x:v>
      </x:c>
    </x:row>
    <x:row r="60" ht="15" customHeight="1">
      <x:c r="A60" s="3" t="n">
        <x:v>35</x:v>
      </x:c>
      <x:c r="B60" s="3" t="str">
        <x:v>The Bilu-Linial signing conjecture for regular graphs</x:v>
      </x:c>
      <x:c r="C60" s="3" t="str">
        <x:v>resolved</x:v>
      </x:c>
      <x:c r="D60" s="3" t="str">
        <x:v>unreviewed</x:v>
      </x:c>
      <x:c r="E60" s="3" t="str">
        <x:v>https://vibemathed.com/problem/bilu-linial-signing-conjecture-counterexample</x:v>
      </x:c>
      <x:c r="F60" s="3" t="str">
        <x:v>https://arxiv.org/abs/2609.15591</x:v>
      </x:c>
      <x:c r="G60" s="3" t="str">
        <x:v>The conjecture behind one of the most celebrated lines in spectral graph theory: Marcus, Spielman and Srivastava's bipartite Ramanujan construction came out of attacking it, and it is stated in every survey of expanders. Level with the weak Pach-Tardos entry at 35 and below the uniform Turán density entry at 48; the restriction to Ramanujan base graphs, which is the case that would have given the iterative construction, survives.</x:v>
      </x:c>
      <x:c r="H60" s="3" t="str">
        <x:v>False for general regular graphs: an explicit cubic graph $F$ for which every signing produces an eigenvalue outside the Ramanujan interval. $F$ is not itself Ramanujan, and the conjecture restricted to Ramanujan base graphs - the form that would yield Ramanujan graphs of every degree by iteration - remains open.</x:v>
      </x:c>
    </x:row>
    <x:row r="61" ht="15" customHeight="1">
      <x:c r="A61" s="3" t="n">
        <x:v>35</x:v>
      </x:c>
      <x:c r="B61" s="3" t="str">
        <x:v>Kusner's conjecture is false for every $p&gt;4$</x:v>
      </x:c>
      <x:c r="C61" s="3" t="str">
        <x:v>resolved</x:v>
      </x:c>
      <x:c r="D61" s="3" t="str">
        <x:v>unreviewed</x:v>
      </x:c>
      <x:c r="E61" s="3" t="str">
        <x:v>https://vibemathed.com/problem/kusner-conjecture-false-for-all-p-greater-than-4</x:v>
      </x:c>
      <x:c r="F61" s="3" t="str">
        <x:v>https://arxiv.org/abs/2609.14794</x:v>
      </x:c>
      <x:c r="G61" s="3" t="str">
        <x:v>The same 1983 conjecture as the catalog's earlier entry, but this closes it: every $p&gt;4$, not one exponent, and with the two prior results the full range. Set above that entry's 30 for completing the picture, and below the uniform Turán density entry at 48 for a smaller literature.</x:v>
      </x:c>
      <x:c r="H61" s="3" t="str">
        <x:v>False for every $p&gt;4$. This is strictly stronger than the catalog's August entry (arXiv:2608.14013, significance 30), which exhibited $n+2$ equilateral points for a single exponent and only located the infimum of failing exponents in $[4,5)$. Together with Swanepoel for $1&lt;p&lt;2$ and Ge, Xu and Zhou for $2 \le p \le 4$, Kusner's conjecture is now settled for all $1&lt;p&lt;\infty$: true exactly on $[2,4]$.</x:v>
      </x:c>
    </x:row>
    <x:row r="62" ht="15" customHeight="1">
      <x:c r="A62" s="3" t="n">
        <x:v>35</x:v>
      </x:c>
      <x:c r="B62" s="3" t="str">
        <x:v>Erdős Problem #126: prime divisors of pairwise sums</x:v>
      </x:c>
      <x:c r="C62" s="3" t="str">
        <x:v>resolved</x:v>
      </x:c>
      <x:c r="D62" s="3" t="str">
        <x:v>lean-verified</x:v>
      </x:c>
      <x:c r="E62" s="3" t="str">
        <x:v>https://vibemathed.com/problem/erdos-problem-126-prime-divisors-of-pairwise-sums</x:v>
      </x:c>
      <x:c r="F62" s="3" t="str">
        <x:v>https://github.com/tadamcz/erdos126</x:v>
      </x:c>
      <x:c r="G62" s="3" t="str">
        <x:v>From the first Erdős–Turán paper (1934), with a $250 prize: does the number of primes dividing some pairwise sum of an n-set grow faster than log n? Ninety-two years open, and the answer is not just yes but polynomial, f(n) &gt;&gt; n^(1/2) in the strongest of four independent runs. A precise question rather than a structural conjecture, hence the middle of the scale.</x:v>
      </x:c>
      <x:c r="H62" s="3" t="str">
        <x:v>For
$$
f(n)=\min_{|A|=n}\left|\left\{p\text{ prime}:p\mid a+b\text{ for some distinct }a,b\in A\right\}\right|,
$$
Astra formally proves
$$
\frac{f(n)}{\log n}\to\infty.
$$
The repository contains substantially stronger proofs. In particular, one verified alternate resolution establishes
$$
n\le 3r^2,
$$
where $r$ is the number of supporting primes, yielding
$$
f(n)\gg n^{1/2}.
$$
Other independent resolutions give exponents $1/3$, $1/5$, and $1/8$. Thus the formal work goes well beyond the qualitative conjecture, although only the limit statement is the registered benchmark theorem.</x:v>
      </x:c>
    </x:row>
    <x:row r="63" ht="15" customHeight="1">
      <x:c r="A63" s="3" t="n">
        <x:v>35</x:v>
      </x:c>
      <x:c r="B63" s="3" t="str">
        <x:v>$SOP_2 = SOP_3$</x:v>
      </x:c>
      <x:c r="C63" s="3" t="str">
        <x:v>resolved</x:v>
      </x:c>
      <x:c r="D63" s="3" t="str">
        <x:v>unreviewed</x:v>
      </x:c>
      <x:c r="E63" s="3" t="str">
        <x:v>https://vibemathed.com/problem/sop-2-sop-3</x:v>
      </x:c>
      <x:c r="F63" s="3" t="str">
        <x:v>https://arxiv.org/abs/2608.13291</x:v>
      </x:c>
      <x:c r="G63" s="3" t="str">
        <x:v>One of the two 2004 Dzamonja-Shelah questions that organized two decades of classification theory, repeatedly highlighted in the NSOP_1 literature, and the surviving half after Mutchnik's celebrated SOP_1 = SOP_2. Resolving it collapses the bottom of the SOP hierarchy outright, with consequences for Keisler-order maximality. Central within model theory, little known outside it: placed at 35 with the field-famous specialist band (Feige, Krauth-Mezard), above HRT at 33.</x:v>
      </x:c>
      <x:c r="H63" s="3" t="str">
        <x:v>The new content is $SOP_2 \Rightarrow SOP_3$; the converse implication was known from the start. Dzamonja and Shelah asked whether either implication in $SOP_3 \Rightarrow SOP_2 \Rightarrow SOP_1$ reverses: Mutchnik answered the second ($SOP_1 = SOP_2$), and this answers the first, collapsing the bottom of the hierarchy to $SOP_1 = SOP_2 = SOP_3$. The $SOP_n$ hierarchy for $n \ge 3$ remains, as does everything above it.</x:v>
      </x:c>
    </x:row>
    <x:row r="64" ht="15" customHeight="1">
      <x:c r="A64" s="3" t="n">
        <x:v>35</x:v>
      </x:c>
      <x:c r="B64" s="3" t="str">
        <x:v>Gamow liquid-drop minimizer conjecture</x:v>
      </x:c>
      <x:c r="C64" s="3" t="str">
        <x:v>resolved</x:v>
      </x:c>
      <x:c r="D64" s="3" t="str">
        <x:v>unreviewed</x:v>
      </x:c>
      <x:c r="E64" s="3" t="str">
        <x:v>https://vibemathed.com/problem/gamow-liquid-drop-minimizer-conjecture</x:v>
      </x:c>
      <x:c r="F64" s="3" t="str">
        <x:v>https://arxiv.org/abs/2608.11517</x:v>
      </x:c>
      <x:c r="G64" s="3" t="str">
        <x:v>The central open problem of the liquid-drop literature: the sharp threshold between existence and nonexistence of fixed-volume minimizers, with uniqueness of the ball below it. Not eponymous, and with no Wikipedia article. What lifts it above a single-subfield problem is reach - tracked across calculus of variations, mathematical physics and geometric analysis at once, with a 2017 Notices of the AMS survey for a general audience and a partial-results literature carrying Lieb, Otto, Figalli and Maggi. Hence level with Polya for Neumann balls (35) rather than HRT (33), below the eponymous band.</x:v>
      </x:c>
      <x:c r="H64" s="3" t="str">
        <x:v>The complete fixed-volume picture, closing a gap that partial results had narrowed from both ends without meeting: balls uniquely minimize for every volume up to V_* = 3.51..., and above it no minimizer exists at all. Before this the best minimality range was V &lt;= 1 (Chodosh-Ruohoniemi, 2025) and the best nonexistence bound V &gt;= 7.5 (Schulz, posted two days earlier), so the open middle ran from 1 to 7.5. Frank-Nam had already proved existence up to V_*, and the new proof uses it; the fresh content is uniqueness of the ball across the whole range and nonexistence immediately above the threshold. A corollary settles the minimal binding energy question of Frank-Lieb: the infimum of E(Omega)/|Omega| is 3(9pi/5)^(1/3), attained exactly at balls of volume 5/2. The mechanism is a capacitary estimate that sharpens an Agostiniani-Mazzieri monotonicity formula using Gauss-Bonnet, an improvement the authors note applies only to this particular weight and only in three dimensions.</x:v>
      </x:c>
    </x:row>
    <x:row r="65" ht="15" customHeight="1">
      <x:c r="A65" s="3" t="n">
        <x:v>35</x:v>
      </x:c>
      <x:c r="B65" s="3" t="str">
        <x:v>Connes' Rigidity Conjecture for ICC Property (T) Groups</x:v>
      </x:c>
      <x:c r="C65" s="3" t="str">
        <x:v>resolved</x:v>
      </x:c>
      <x:c r="D65" s="3" t="str">
        <x:v>unreviewed</x:v>
      </x:c>
      <x:c r="E65" s="3" t="str">
        <x:v>https://vibemathed.com/problem/connes-rigidity-icc-property-t</x:v>
      </x:c>
      <x:c r="F65" s="3" t="str">
        <x:v>https://arxiv.org/abs/2608.02327</x:v>
      </x:c>
      <x:c r="G65" s="3" t="str">
        <x:v>Connes' rigidity conjecture is among the best-known open problems in von Neumann algebras, and W*-superrigidity for property (T) groups has organised a substantial part of that literature since the 1980s.</x:v>
      </x:c>
      <x:c r="H65" s="3" t="str">
        <x:v>Settles the ICC property (T) case. The paper records that the result was obtained independently of and concurrently with work by OpenAI.</x:v>
      </x:c>
    </x:row>
    <x:row r="66" ht="15" customHeight="1">
      <x:c r="A66" s="3" t="n">
        <x:v>35</x:v>
      </x:c>
      <x:c r="B66" s="3" t="str">
        <x:v>Polynomial-Factor Hardness for the Closest Vector Problem</x:v>
      </x:c>
      <x:c r="C66" s="3" t="str">
        <x:v>candidate</x:v>
      </x:c>
      <x:c r="D66" s="3" t="str">
        <x:v>lean-verified</x:v>
      </x:c>
      <x:c r="E66" s="3" t="str">
        <x:v>https://vibemathed.com/problem/cvp-polynomial-hardness</x:v>
      </x:c>
      <x:c r="F66" s="3" t="str">
        <x:v>https://openai.com/index/ten-advances-in-mathematics/</x:v>
      </x:c>
      <x:c r="G66" s="3" t="str">
        <x:v>Approximation hardness for CVP is a foundational lattice question tied to post-quantum cryptography; progress had stalled at almost-polynomial factors since the late 1990s.</x:v>
      </x:c>
      <x:c r="H66" s="3" t="str"/>
    </x:row>
    <x:row r="67" ht="15" customHeight="1">
      <x:c r="A67" s="3" t="n">
        <x:v>35</x:v>
      </x:c>
      <x:c r="B67" s="3" t="str">
        <x:v>Pólya's Conjecture for Neumann Balls in Dimensions Three and Higher</x:v>
      </x:c>
      <x:c r="C67" s="3" t="str">
        <x:v>resolved</x:v>
      </x:c>
      <x:c r="D67" s="3" t="str">
        <x:v>unreviewed</x:v>
      </x:c>
      <x:c r="E67" s="3" t="str">
        <x:v>https://vibemathed.com/problem/polya-conjecture-neumann-balls</x:v>
      </x:c>
      <x:c r="F67" s="3" t="str">
        <x:v>https://arxiv.org/abs/2607.29305</x:v>
      </x:c>
      <x:c r="G67" s="3" t="str">
        <x:v>Pólya's 1954 conjecture is a landmark question in spectral geometry, and outside tiling domains very few cases are known. This closes the Neumann ball case in every dimension.</x:v>
      </x:c>
      <x:c r="H67" s="3" t="str">
        <x:v>The ball case. For arbitrary domains Pólya's conjecture remains open; this continues the authors' programme after the planar disk, circular sectors, and the Dirichlet case in arbitrary dimensions.</x:v>
      </x:c>
    </x:row>
    <x:row r="68" ht="15" customHeight="1">
      <x:c r="A68" s="3" t="n">
        <x:v>35</x:v>
      </x:c>
      <x:c r="B68" s="3" t="str">
        <x:v>Record Lower Bounds for the Shannon Capacity of Odd Cycles</x:v>
      </x:c>
      <x:c r="C68" s="3" t="str">
        <x:v>partial</x:v>
      </x:c>
      <x:c r="D68" s="3" t="str">
        <x:v>lean-verified</x:v>
      </x:c>
      <x:c r="E68" s="3" t="str">
        <x:v>https://vibemathed.com/problem/shannon-capacity-odd-cycles-records</x:v>
      </x:c>
      <x:c r="F68" s="3" t="str">
        <x:v>https://arxiv.org/abs/2607.21517</x:v>
      </x:c>
      <x:c r="G68" s="3" t="str">
        <x:v>Shannon capacity of odd cycles, the classic post-Lovász-theta question since 1956.</x:v>
      </x:c>
      <x:c r="H68" s="3" t="str">
        <x:v>record lower bounds for seven odd cycles; the exact capacities remain open for every odd cycle beyond C5</x:v>
      </x:c>
    </x:row>
    <x:row r="69" ht="15" customHeight="1">
      <x:c r="A69" s="3" t="n">
        <x:v>35</x:v>
      </x:c>
      <x:c r="B69" s="3" t="str">
        <x:v>Feige's Conjecture</x:v>
      </x:c>
      <x:c r="C69" s="3" t="str">
        <x:v>resolved</x:v>
      </x:c>
      <x:c r="D69" s="3" t="str">
        <x:v>lean-verified</x:v>
      </x:c>
      <x:c r="E69" s="3" t="str">
        <x:v>https://vibemathed.com/problem/feiges-conjecture</x:v>
      </x:c>
      <x:c r="F69" s="3" t="str">
        <x:v>https://arxiv.org/abs/2607.23980</x:v>
      </x:c>
      <x:c r="G69" s="3" t="str">
        <x:v>Feige's 2004 bound, known across probability and TCS with two decades of partial results.</x:v>
      </x:c>
      <x:c r="H69" s="3" t="str"/>
    </x:row>
    <x:row r="70" ht="15" customHeight="1">
      <x:c r="A70" s="3" t="n">
        <x:v>35</x:v>
      </x:c>
      <x:c r="B70" s="3" t="str">
        <x:v>Crouzeix's Conjecture</x:v>
      </x:c>
      <x:c r="C70" s="3" t="str">
        <x:v>resolved</x:v>
      </x:c>
      <x:c r="D70" s="3" t="str">
        <x:v>expert-verified</x:v>
      </x:c>
      <x:c r="E70" s="3" t="str">
        <x:v>https://vibemathed.com/problem/crouzeix-s-conjecture</x:v>
      </x:c>
      <x:c r="F70" s="3" t="str">
        <x:v>https://www.preprints.org/manuscript/202607.1919</x:v>
      </x:c>
      <x:c r="G70" s="3" t="str">
        <x:v>A named 2004 conjecture at the centre of matrix analysis and operator theory: two decades of partial results, its own AIM workshop (2017), its own survey, and Wikipedia articles in two languages. Field-famous rather than household - level with Feige and Krauth-Mezard at 35, above the strong specialist band at 30 where it previously sat; the AIM workshop and the constant-lowering literature are the concrete differentiators.</x:v>
      </x:c>
      <x:c r="H70" s="3" t="str">
        <x:v>Two independent proofs within eight days, both with AI in the loop. Jin's (posted 27 July, preprints.org, submitted to Annals) is the first: its decisive theorem came out of an autonomous GPT-5.6 Sol run, and it is the proof Townsend, Greenbaum and Crouzeix have checked. Lorist and Schwenninger's five-page argument (arXiv, 4 August) is a genuinely different route - double-layer potentials plus a perturbation lemma for 2-dilations - produced with ChatGPT 5.6 Pro exploring proof strategies. The entry's headline axes record Jin's proof; the earlier version of this entry recorded Lorist-Schwenninger's as primary while Jin's AI provenance was still unknown.</x:v>
      </x:c>
    </x:row>
    <x:row r="71" ht="15" customHeight="1">
      <x:c r="A71" s="3" t="n">
        <x:v>35</x:v>
      </x:c>
      <x:c r="B71" s="3" t="str">
        <x:v>Two-Copy Distillability of Werner States</x:v>
      </x:c>
      <x:c r="C71" s="3" t="str">
        <x:v>resolved</x:v>
      </x:c>
      <x:c r="D71" s="3" t="str">
        <x:v>unreviewed</x:v>
      </x:c>
      <x:c r="E71" s="3" t="str">
        <x:v>https://vibemathed.com/problem/werner-two-copy-distillability</x:v>
      </x:c>
      <x:c r="F71" s="3" t="str">
        <x:v>https://arxiv.org/abs/2607.21367</x:v>
      </x:c>
      <x:c r="G71" s="3" t="str">
        <x:v>Gateway case of the NPT bound-entanglement problem, on the PRX Quantum open-problem list.</x:v>
      </x:c>
      <x:c r="H71" s="3" t="str">
        <x:v>Two-copy distillable if and only if already one-copy distillable.
Four independent papers settled this within five days of each other, and no single one of them is the account of record. Fu, Gao and Park posted first on 23 July (arXiv:2607.21367), followed by Song and Chen on 26 July (arXiv:2607.23416), then on 27 July both Fraser, Huber, Pozsgay and Vona (arXiv:2607.24309) and Bharti, Gajjala and Haug (arXiv:2607.24479). The headline axes here follow the first posting, which is a filing convention and not a claim about who solved it.
Pozsgay has stated publicly that his group had their AI-assisted proof before the first paper appeared. This site cannot verify a private completion date, so that is recorded as his account rather than as a finding. All four are linked below.</x:v>
      </x:c>
    </x:row>
    <x:row r="72" ht="15" customHeight="1">
      <x:c r="A72" s="3" t="n">
        <x:v>35</x:v>
      </x:c>
      <x:c r="B72" s="3" t="str">
        <x:v>An Explicit Counterexample to the Rank-Two Poisson Conjecture</x:v>
      </x:c>
      <x:c r="C72" s="3" t="str">
        <x:v>resolved</x:v>
      </x:c>
      <x:c r="D72" s="3" t="str">
        <x:v>unreviewed</x:v>
      </x:c>
      <x:c r="E72" s="3" t="str">
        <x:v>https://vibemathed.com/problem/an-explicit-counterexample-to-the-rank-two-poisson-conjecture</x:v>
      </x:c>
      <x:c r="F72" s="3" t="str">
        <x:v>https://arxiv.org/abs/2608.23777</x:v>
      </x:c>
      <x:c r="G72" s="3" t="str">
        <x:v>The Poisson, Jacobian and Dixmier conjectures are equivalent, so once the Jacobian conjecture fell in July 2026 the others followed in principle. What is new is explicit and minimal: the counterexample descends to two canonical pairs, the smallest rank where the statement can fail, and the appendix kills the fourth Dixmier conjecture outright. Well below the Jacobian conjecture at 65, the result this is a consequence of and on Smale's list. Above the five-variable Hessian counterexample at 30: Dixmier is the more famous name, and this covers every rank at least two rather than one dimension.</x:v>
      </x:c>
      <x:c r="H72" s="3" t="str">
        <x:v>The paper constructs explicit $R,T,D,S\in\mathbb Q[x,q,p,z]$ defining a Poisson endomorphism of the canonical rank-two Poisson algebra $\mathcal P_2$ that is not an automorphism. Its associated polynomial map preserves the canonical symplectic form, has Jacobian determinant $1$, and has an explicit fiber of exactly three points. Thus $\mathrm{PC}(2)$ is false, and stabilization gives failure of $\mathrm{PC}(n)$ for every $n\ge2$. An appendix further constructs an explicit nonautomorphic endomorphism of the fourth Weyl algebra, proving $\mathrm{DC}(4)$ false.</x:v>
      </x:c>
    </x:row>
    <x:row r="73" ht="15" customHeight="1">
      <x:c r="A73" s="3" t="n">
        <x:v>35</x:v>
      </x:c>
      <x:c r="B73" s="3" t="str">
        <x:v>Full-RSB in the Sherrington–Kirkpatrick spin glass</x:v>
      </x:c>
      <x:c r="C73" s="3" t="str">
        <x:v>resolved</x:v>
      </x:c>
      <x:c r="D73" s="3" t="str">
        <x:v>unreviewed</x:v>
      </x:c>
      <x:c r="E73" s="3" t="str">
        <x:v>https://vibemathed.com/problem/full-rsb-in-the-sherrington-kirkpatrick-spin-glass</x:v>
      </x:c>
      <x:c r="F73" s="3" t="str">
        <x:v>https://doi.org/10.48550/arXiv.2607.18032</x:v>
      </x:c>
      <x:c r="G73" s="3" t="str">
        <x:v>Full replica symmetry breaking in the SK model is a central prediction of Parisi's theory, and establishing it rigorously at zero temperature - absolute continuity, smooth density, support all of $[0,1)$ - is a substantial result rather than a technical refinement. It sits above the SK-adjacent entries already here, Talagrand's critical overlap conjecture at 30 and the Gardner transition at 28. Held below the top band because it is unrefereed, no human has reviewed the analysis, and it takes Lopatto's positive-temperature structure theorem as an input.</x:v>
      </x:c>
      <x:c r="H73" s="3" t="str">
        <x:v>For the Sherrington-Kirkpatrick model with no external field, at zero temperature $\beta=\infty$, the paper proves that the zero-temperature Parisi minimizer is absolutely continuous with a smooth density and has support $[0,1)$ - full replica symmetry breaking, confirming the Parisi picture at the ground state. It also shows $q_\beta\to1$ as $\beta\to\infty$.
The positive-temperature input is Lopatto's: for every $\beta&gt;1$ the Parisi measure is supported on the closed interval $[0,q_\beta]$, with a smooth density on $[0,q_\beta)$ and a single atom at the right endpoint $q_\beta$. That endpoint atom is what the paper's own quantitative estimates target, so it is not incidental. This entry is cited as Theorem 1.1 rather than reproved.
Remark 1.4 is worth reading beside the support claim: the half-open interval is essential, because the zero-temperature functional cannot see an endpoint atom at all, so there is no canonical mass there to converge to.</x:v>
      </x:c>
    </x:row>
    <x:row r="74" ht="15" customHeight="1">
      <x:c r="A74" s="3" t="n">
        <x:v>35</x:v>
      </x:c>
      <x:c r="B74" s="3" t="str">
        <x:v>Optimality of Greedy for Single-Pass Semi-Streaming Matching</x:v>
      </x:c>
      <x:c r="C74" s="3" t="str">
        <x:v>resolved</x:v>
      </x:c>
      <x:c r="D74" s="3" t="str">
        <x:v>unreviewed</x:v>
      </x:c>
      <x:c r="E74" s="3" t="str">
        <x:v>https://vibemathed.com/problem/semi-streaming-matching-greedy-optimal</x:v>
      </x:c>
      <x:c r="F74" s="3" t="str">
        <x:v>https://arxiv.org/abs/2607.14656</x:v>
      </x:c>
      <x:c r="G74" s="3" t="str">
        <x:v>The central open question of the graph streaming model, cited across theoretical computer science for two decades, and the reason the model's flagship problem stayed unresolved.</x:v>
      </x:c>
      <x:c r="H74" s="3" t="str"/>
    </x:row>
    <x:row r="75" ht="15" customHeight="1">
      <x:c r="A75" s="3" t="n">
        <x:v>35</x:v>
      </x:c>
      <x:c r="B75" s="3" t="str">
        <x:v>Krauth-Mezard Storage Capacity of the Ising Perceptron</x:v>
      </x:c>
      <x:c r="C75" s="3" t="str">
        <x:v>resolved</x:v>
      </x:c>
      <x:c r="D75" s="3" t="str">
        <x:v>unreviewed</x:v>
      </x:c>
      <x:c r="E75" s="3" t="str">
        <x:v>https://vibemathed.com/problem/ising-perceptron-storage-capacity</x:v>
      </x:c>
      <x:c r="F75" s="3" t="str">
        <x:v>https://arxiv.org/abs/2607.11010</x:v>
      </x:c>
      <x:c r="G75" s="3" t="str">
        <x:v>The capacity of the Ising perceptron is a landmark of rigorous statistical physics, and the Ding-Sun proof was celebrated precisely because it came so close; what remained was an unverified numerical condition.</x:v>
      </x:c>
      <x:c r="H75" s="3" t="str">
        <x:v>the last conditional step in the Ding-Sun and Huang bounds is discharged</x:v>
      </x:c>
    </x:row>
    <x:row r="76" ht="15" customHeight="1">
      <x:c r="A76" s="3" t="n">
        <x:v>35</x:v>
      </x:c>
      <x:c r="B76" s="3" t="str">
        <x:v>Erdős Problem #387</x:v>
      </x:c>
      <x:c r="C76" s="3" t="str">
        <x:v>resolved</x:v>
      </x:c>
      <x:c r="D76" s="3" t="str">
        <x:v>expert-verified</x:v>
      </x:c>
      <x:c r="E76" s="3" t="str">
        <x:v>https://vibemathed.com/problem/erdos-387-binomial-divisors</x:v>
      </x:c>
      <x:c r="F76" s="3" t="str">
        <x:v>https://arxiv.org/abs/2605.21221</x:v>
      </x:c>
      <x:c r="G76" s="3" t="str">
        <x:v>A fifty-year-old Erdős-Graham conjecture, tracked as #387 on the Erdős problems site, resolved in both directions.</x:v>
      </x:c>
      <x:c r="H76" s="3" t="str">
        <x:v>False in general; the positive direction holds for k large relative to n. The authors also show it is possible to find k smaller relative to n.</x:v>
      </x:c>
    </x:row>
    <x:row r="77" ht="15" customHeight="1">
      <x:c r="A77" s="3" t="n">
        <x:v>35</x:v>
      </x:c>
      <x:c r="B77" s="3" t="str">
        <x:v>The Kinoshita Conjecture and Kirby Problem 4.37</x:v>
      </x:c>
      <x:c r="C77" s="3" t="str">
        <x:v>resolved</x:v>
      </x:c>
      <x:c r="D77" s="3" t="str">
        <x:v>unreviewed</x:v>
      </x:c>
      <x:c r="E77" s="3" t="str">
        <x:v>https://vibemathed.com/problem/kirby-4-37-irreducible-projective-plane</x:v>
      </x:c>
      <x:c r="F77" s="3" t="str">
        <x:v>https://arxiv.org/abs/2605.12921</x:v>
      </x:c>
      <x:c r="G77" s="3" t="str">
        <x:v>A named conjecture plus a numbered problem from the Kirby list, the standard catalogue of open questions in low-dimensional topology.</x:v>
      </x:c>
      <x:c r="H77" s="3" t="str"/>
    </x:row>
    <x:row r="78" ht="15" customHeight="1">
      <x:c r="A78" s="3" t="n">
        <x:v>33</x:v>
      </x:c>
      <x:c r="B78" s="3" t="str">
        <x:v>HRT Conjecture</x:v>
      </x:c>
      <x:c r="C78" s="3" t="str">
        <x:v>resolved</x:v>
      </x:c>
      <x:c r="D78" s="3" t="str">
        <x:v>unreviewed</x:v>
      </x:c>
      <x:c r="E78" s="3" t="str">
        <x:v>https://vibemathed.com/problem/hrt-conjecture</x:v>
      </x:c>
      <x:c r="F78" s="3" t="str">
        <x:v>https://arxiv.org/abs/2608.05044</x:v>
      </x:c>
      <x:c r="G78" s="3" t="str">
        <x:v>The central open problem of time-frequency and Gabor analysis for thirty years, with a continuous partial-results literature, but little known outside harmonic analysis.</x:v>
      </x:c>
      <x:c r="H78" s="3" t="str"/>
    </x:row>
    <x:row r="79" ht="15" customHeight="1">
      <x:c r="A79" s="3" t="n">
        <x:v>32</x:v>
      </x:c>
      <x:c r="B79" s="3" t="str">
        <x:v>Talagrand's operator cotype problem</x:v>
      </x:c>
      <x:c r="C79" s="3" t="str">
        <x:v>resolved</x:v>
      </x:c>
      <x:c r="D79" s="3" t="str">
        <x:v>unreviewed</x:v>
      </x:c>
      <x:c r="E79" s="3" t="str">
        <x:v>https://vibemathed.com/problem/talagrand-operator-cotype-problem</x:v>
      </x:c>
      <x:c r="F79" s="3" t="str">
        <x:v>https://arxiv.org/abs/2609.19731</x:v>
      </x:c>
      <x:c r="G79" s="3" t="str">
        <x:v>A numbered research problem in Talagrand's own book, in the area his Fields-level work defined; specialists in Banach space geometry would recognise it, few outside would. Just below the catalog's Talagrand convolution conjecture at 37, which is older and more widely cited, and above the abelian-envelope entry at 22.</x:v>
      </x:c>
      <x:c r="H79" s="3" t="str">
        <x:v>No: the answer is negative already for $q=2$, so no such universal constant exists.</x:v>
      </x:c>
    </x:row>
    <x:row r="80" ht="15" customHeight="1">
      <x:c r="A80" s="3" t="n">
        <x:v>32</x:v>
      </x:c>
      <x:c r="B80" s="3" t="str">
        <x:v>Dean's conjecture for $k=5$</x:v>
      </x:c>
      <x:c r="C80" s="3" t="str">
        <x:v>candidate</x:v>
      </x:c>
      <x:c r="D80" s="3" t="str">
        <x:v>site-confirmed</x:v>
      </x:c>
      <x:c r="E80" s="3" t="str">
        <x:v>https://vibemathed.com/problem/dean-s-conjecture-for-k-5</x:v>
      </x:c>
      <x:c r="F80" s="3" t="str">
        <x:v>https://zenodo.org/records/22182448</x:v>
      </x:c>
      <x:c r="G80" s="3" t="str">
        <x:v>Dean's conjecture is a named problem in extremal graph theory that stood for roughly three decades, and it is live rather than dormant: Luo, Ma and Zhao settled every $k\ge6$ earlier in 2026, which is what left $k=5$ as the last case. Completing a conjecture of that standing is a substantial result, and the score reflects the problem rather than the confidence - the candidate status and unreviewed tier carry the latter. Held below the top band because it is a single-author unrefereed preprint whose central reductions nobody independent has read.</x:v>
      </x:c>
      <x:c r="H80" s="3" t="str">
        <x:v>Claims the last open case of Dean's conjecture: every finite simple graph with minimum degree at least five contains a cycle of length divisible by five. Verified independently against Luo, Ma and Zhao (arXiv:2601.13552), whose abstract confirms the landscape - the conjecture was known for $k\in\{3,4\}$ and they proved every $k\ge6$, leaving $k=5$ open. If this proof stands, Dean's conjecture holds for all $k\ge3$.
Nine finite proposition families in the bipartite and triangle-free branches are computer-assisted, with verifiers and certificates in a separately archived supplement. The reductions from arbitrary graphs to those finite state spaces are prose arguments in the paper and are not machine-checked.
The claim has not been refereed, and no independent mathematician has audited the graph-theoretic core. The author describes extensive model-assisted hostile auditing of his own argument, which is worth something but is not external review, and says so plainly.</x:v>
      </x:c>
    </x:row>
    <x:row r="81" ht="15" customHeight="1">
      <x:c r="A81" s="3" t="n">
        <x:v>32</x:v>
      </x:c>
      <x:c r="B81" s="3" t="str">
        <x:v>Central limit theorem for the random assignment problem</x:v>
      </x:c>
      <x:c r="C81" s="3" t="str">
        <x:v>resolved</x:v>
      </x:c>
      <x:c r="D81" s="3" t="str">
        <x:v>unreviewed</x:v>
      </x:c>
      <x:c r="E81" s="3" t="str">
        <x:v>https://vibemathed.com/problem/central-limit-theorem-for-the-random-assignment-problem</x:v>
      </x:c>
      <x:c r="F81" s="3" t="str">
        <x:v>https://doi.org/10.48550/arXiv.2608.05123</x:v>
      </x:c>
      <x:c r="G81" s="3" t="str">
        <x:v>The random assignment problem is a celebrated line - Mézard and Parisi's replica prediction of $\zeta(2)$, Parisi's exact finite-$n$ conjecture, Aldous's PWIT proof, then Linusson-Wästlund and Nair-Prabhakar-Sharma - but this entry is the fluctuation question, a rung below that headline result in fame. Above the 30-cluster (Matrix Spencer, Ellipsoid Fitting) because Chatterjee, Cao and Wästlund each attacked it by name without closing it; below Feige and Krauth-Mezard at 35, which are named conjectures in their own right.</x:v>
      </x:c>
      <x:c r="H81" s="3" t="str">
        <x:v>Claims the central limit theorem for the bipartite random assignment problem with bounded uniform costs: $\sqrt{n}\,(C_n-\zeta(2)) \Rightarrow \mathcal{N}(0,\,4\zeta(2)-4\zeta(3))$. The limiting constant is not itself new - Wästlund had computed exactly $4\zeta(2)-4\zeta(3)$ for the mean-one exponential model, and Malatesta, Parisi and Sicuro derived the non-bipartite analogue by replicas - but neither is a proof for the bounded bipartite model, and Wästlund's zero-free-disk conjecture, which would imply a Gaussian limit, remains open. So the value was expected; the proof of convergence to it is what is claimed. The route is an exact change of variables on an optimal dual potential, after which the residual dependence is a single directed-tree factor whose matrix-tree determinant becomes triangular once the potentials are ordered.</x:v>
      </x:c>
    </x:row>
    <x:row r="82" ht="15" customHeight="1">
      <x:c r="A82" s="3" t="n">
        <x:v>32</x:v>
      </x:c>
      <x:c r="B82" s="3" t="str">
        <x:v>Seymour's Second Neighborhood Conjecture</x:v>
      </x:c>
      <x:c r="C82" s="3" t="str">
        <x:v>partial</x:v>
      </x:c>
      <x:c r="D82" s="3" t="str">
        <x:v>unreviewed</x:v>
      </x:c>
      <x:c r="E82" s="3" t="str">
        <x:v>https://vibemathed.com/problem/seymour-second-neighborhood-outdegree-7</x:v>
      </x:c>
      <x:c r="F82" s="3" t="str">
        <x:v>https://arxiv.org/abs/2606.30588</x:v>
      </x:c>
      <x:c r="G82" s="3" t="str">
        <x:v>One of the best known open problems on tournaments and oriented graphs, attacked steadily for three decades with the out-degree threshold as the standard measure of progress.</x:v>
      </x:c>
      <x:c r="H82" s="3" t="str">
        <x:v>minimum out-degree 7; the conjecture is open in general</x:v>
      </x:c>
    </x:row>
    <x:row r="83" ht="15" customHeight="1">
      <x:c r="A83" s="3" t="n">
        <x:v>32</x:v>
      </x:c>
      <x:c r="B83" s="3" t="str">
        <x:v>Point Convergence of Nesterov's Accelerated Gradient Method</x:v>
      </x:c>
      <x:c r="C83" s="3" t="str">
        <x:v>resolved</x:v>
      </x:c>
      <x:c r="D83" s="3" t="str">
        <x:v>unreviewed</x:v>
      </x:c>
      <x:c r="E83" s="3" t="str">
        <x:v>https://vibemathed.com/problem/nesterov-point-convergence</x:v>
      </x:c>
      <x:c r="F83" s="3" t="str">
        <x:v>https://arxiv.org/abs/2510.23513</x:v>
      </x:c>
      <x:c r="G83" s="3" t="str">
        <x:v>The method is world-famous and the point-convergence question was known across the optimization community for four decades, with Attouch-school partial results; invisible outside the field.</x:v>
      </x:c>
      <x:c r="H83" s="3" t="str"/>
    </x:row>
    <x:row r="84" ht="15" customHeight="1">
      <x:c r="A84" s="3" t="n">
        <x:v>30</x:v>
      </x:c>
      <x:c r="B84" s="3" t="str">
        <x:v>The logarithmic spiral is optimal for shoreline search (Baeza-Yates–Culberson–Rawlins conjecture)</x:v>
      </x:c>
      <x:c r="C84" s="3" t="str">
        <x:v>resolved</x:v>
      </x:c>
      <x:c r="D84" s="3" t="str">
        <x:v>unreviewed</x:v>
      </x:c>
      <x:c r="E84" s="3" t="str">
        <x:v>https://vibemathed.com/problem/the-logarithmic-spiral-is-optimal-for-shoreline-search-baeza-yates-culberson-raw</x:v>
      </x:c>
      <x:c r="F84" s="3" t="str">
        <x:v>https://arxiv.org/abs/2609.24454</x:v>
      </x:c>
      <x:c r="G84" s="3" t="str">
        <x:v>A named conjecture of the search-theory literature, open since Baeza-Yates, Culberson and Rawlins's 1993 "Searching in the plane", and the canonical example in a line of online-search problems that the algorithms community teaches. Below the Bilu-Linial and Kusner entries at 35, whose fields are larger, and above the Umans-Wang entry at 20; well above the recent-paper band. The score is for the conjecture, not for the verification level.</x:v>
      </x:c>
      <x:c r="H84" s="3" t="str">
        <x:v>Every search path has competitive ratio at least $C_{\mathrm{sp}} = 13.811135179\ldots$, so the logarithmic spiral is optimal and the optimal ratio is exactly $C_{\mathrm{sp}}$. Paths are arbitrary: the distance from the start and the polar angle may both decrease. The proof is computer-assisted: a reduction to a three-state relaxed control problem, closed by an explicit $C^1$ storage function whose dissipation inequalities are verified in interval arithmetic and are tight only at the spiral.</x:v>
      </x:c>
    </x:row>
    <x:row r="85" ht="15" customHeight="1">
      <x:c r="A85" s="3" t="n">
        <x:v>30</x:v>
      </x:c>
      <x:c r="B85" s="3" t="str">
        <x:v>Does Tachikawa's second conjecture imply the Auslander-Reiten conjecture?</x:v>
      </x:c>
      <x:c r="C85" s="3" t="str">
        <x:v>resolved</x:v>
      </x:c>
      <x:c r="D85" s="3" t="str">
        <x:v>unreviewed</x:v>
      </x:c>
      <x:c r="E85" s="3" t="str">
        <x:v>https://vibemathed.com/problem/tachikawa-second-conjecture-implies-auslander-reiten</x:v>
      </x:c>
      <x:c r="F85" s="3" t="str">
        <x:v>https://arxiv.org/abs/2609.19172</x:v>
      </x:c>
      <x:c r="G85" s="3" t="str">
        <x:v>Collapses six named homological conjectures of the 1958-1975 era into one equivalence class, which is the kind of structural result the field has wanted for decades; the Nakayama conjecture itself is old and well known inside homological algebra. Above the periodicity-conjecture entry at 25 because it settles relations among several named conjectures rather than one, and below Kahn's flow conjecture at 40 for a narrower audience.</x:v>
      </x:c>
      <x:c r="H85" s="3" t="str">
        <x:v>Yes. With the known implications it follows that the Auslander-Reiten conjecture, the generalized Nakayama conjecture, the Auslander-Gorenstein conjecture, the Nakayama conjecture, the Gorenstein-projective conjecture and Tachikawa's second conjecture are all equivalent, and that Tachikawa's second implies his first. None of them is thereby proved.</x:v>
      </x:c>
    </x:row>
    <x:row r="86" ht="15" customHeight="1">
      <x:c r="A86" s="3" t="n">
        <x:v>30</x:v>
      </x:c>
      <x:c r="B86" s="3" t="str">
        <x:v>Mahler's $Z$-number problem in its generalized form</x:v>
      </x:c>
      <x:c r="C86" s="3" t="str">
        <x:v>partial</x:v>
      </x:c>
      <x:c r="D86" s="3" t="str">
        <x:v>lean-checked</x:v>
      </x:c>
      <x:c r="E86" s="3" t="str">
        <x:v>https://vibemathed.com/problem/mahler-s-z-number-problem-in-its-generalized-form</x:v>
      </x:c>
      <x:c r="F86" s="3" t="str">
        <x:v>https://www.researchgate.net/publication/414097146_Confinement_schemas_and_the_reach_of_block_certificates_for_powers_of_rational_numbers_modulo_one</x:v>
      </x:c>
      <x:c r="G86" s="3" t="str">
        <x:v>Mahler's 1968 Z-number problem is a named problem in distribution mod one, closely tied to the 3/2 problem, and open in the form stated here. Above the Dubickas Problem 3 entry at 20, which the catalog notes borrows its interest from Mahler's 3/2 problem sitting at the same kind of alpha; below the 40-50 band, since the audience is the Diophantine-approximation community rather than number theory at large. The score is for the problem, not for the window: the entry is filed Partial.</x:v>
      </x:c>
      <x:c r="H86" s="3" t="str">
        <x:v>Theorem E gives $Z_{3/2}(\tfrac27,\tfrac57)=\emptyset$: a window of length $\tfrac37=0.428571\ldots$ at base $3/2$, beating the $31/81$ of [Dub19, Thm. 1.2], and with no assumption on the arithmetic nature of $\xi$, where that result needs algebraicity. Mahler's problem itself is untouched: for which parameters $Z$ is empty remains open, and this is a record window rather than a classification.</x:v>
      </x:c>
    </x:row>
    <x:row r="87" ht="15" customHeight="1">
      <x:c r="A87" s="3" t="n">
        <x:v>30</x:v>
      </x:c>
      <x:c r="B87" s="3" t="str">
        <x:v>Lower bound for the complex Grothendieck constant</x:v>
      </x:c>
      <x:c r="C87" s="3" t="str">
        <x:v>partial</x:v>
      </x:c>
      <x:c r="D87" s="3" t="str">
        <x:v>unreviewed</x:v>
      </x:c>
      <x:c r="E87" s="3" t="str">
        <x:v>https://vibemathed.com/problem/lower-bound-for-the-complex-grothendieck-constant</x:v>
      </x:c>
      <x:c r="F87" s="3" t="str">
        <x:v>https://arxiv.org/abs/2609.07000</x:v>
      </x:c>
      <x:c r="G87" s="3" t="str">
        <x:v>The exact value of Grothendieck's constant is a classical open problem of functional analysis with reach into optimization and computer science; the complex case has carried its own literature since Haagerup's 1987 bound and gets less attention than the real one. Level with the Albertson-Berman and Hadamard-668 entries at 30, above the kissing-number-in-19-dimensions record at 25, below the binary-code upper-bounds entry at 39, which sits on a question the whole of coding theory asks.</x:v>
      </x:c>
      <x:c r="H87" s="3" t="str">
        <x:v>The paper proves
$$
K_G^{\mathbb{C}}&gt;1.35584631827168.
$$
The previously recorded Davie lower bound is approximately $1.33807$, while Haagerup's upper bound is approximately $1.40491$. Thus the result closes more than one quarter of the remaining lower-to-upper-bound gap, but it does not determine the exact value of the complex Grothendieck constant.
The construction uses finitely many additional complex Hermite projections together with a common radial weight to obtain a dimension-independent $L_{\infty}$-to-$L_1$ estimate. The numerical inequalities needed for the final bound are certified by interval arithmetic.
The paper also analyzes the limit of its particular weighted criterion. If $\mathcal{K}_*$ denotes the supremum obtainable within that framework, it proves
$$
1.35584631827168&lt;\mathcal{K}_*&lt;1.35584697425050.
$$
The upper endpoint here is a limitation of this specific criterion, not an upper bound on $K_G^{\mathbb{C}}$ itself.</x:v>
      </x:c>
    </x:row>
    <x:row r="88" ht="15" customHeight="1">
      <x:c r="A88" s="3" t="n">
        <x:v>30</x:v>
      </x:c>
      <x:c r="B88" s="3" t="str">
        <x:v>Bollobás–Nikiforov conjecture</x:v>
      </x:c>
      <x:c r="C88" s="3" t="str">
        <x:v>candidate</x:v>
      </x:c>
      <x:c r="D88" s="3" t="str">
        <x:v>lean-verified</x:v>
      </x:c>
      <x:c r="E88" s="3" t="str">
        <x:v>https://vibemathed.com/problem/bollobas-nikiforov-conjecture</x:v>
      </x:c>
      <x:c r="F88" s="3" t="str">
        <x:v>https://github.com/ShengtongZhang-alt/BN/tree/edb5259dfd055ea31b4c46ac9ea4d33a758c2b99</x:v>
      </x:c>
      <x:c r="G88" s="3" t="str">
        <x:v>A named 2007 conjecture from a JCTB paper, with a nineteen-year trail of partial results - triangle-free, regular, few triangles, complete multipartite, random graphs - and its own problem record. Famous within spectral graph theory and unknown outside it, which is the band's definition. Level with the Albertson-Berman induced-forest and Hadamard-668 entries at 30; below the Petersen colouring conjecture at 40, which reaches the whole of graph theory.</x:v>
      </x:c>
      <x:c r="H88" s="3" t="str">
        <x:v>The work claims a complete proof of the original Bollobás–Nikiforov conjecture for every finite non-complete simple graph.
More precisely, the Lean theorem `BN.lambda1_sq_add_lambda2_sq_le` proves
$$
\lambda_1(G)^2+\lambda_2(G)^2
\le
2\left(1-\frac{1}{\omega(G)}\right)|E(G)|.
$$
The development proves a stronger weighted spectral inequality. If \(B\) is a real symmetric entrywise nonnegative matrix with zero diagonal, supported on the edges of \(G\), and \(F(B)\) is the sum of the squares of its two largest positive eigenvalues, then
$$
F(B)
\le
\left(1-\frac{1}{\omega(G)}\right)\|B\|_F^2.
$$
The human-readable manuscript is still preliminary and is being rewritten and polished.</x:v>
      </x:c>
    </x:row>
    <x:row r="89" ht="15" customHeight="1">
      <x:c r="A89" s="3" t="n">
        <x:v>30</x:v>
      </x:c>
      <x:c r="B89" s="3" t="str">
        <x:v>Interior Curvature Estimates for the Graphical Scalar Curvature Equation in All Dimensions</x:v>
      </x:c>
      <x:c r="C89" s="3" t="str">
        <x:v>resolved</x:v>
      </x:c>
      <x:c r="D89" s="3" t="str">
        <x:v>unreviewed</x:v>
      </x:c>
      <x:c r="E89" s="3" t="str">
        <x:v>https://vibemathed.com/problem/interior-curvature-estimates-for-the-graphical-scalar-curvature-equation-in-all-</x:v>
      </x:c>
      <x:c r="F89" s="3" t="str">
        <x:v>https://arxiv.org/abs/2609.02581</x:v>
      </x:c>
      <x:c r="G89" s="3" t="str">
        <x:v>Interior curvature estimates for the graphical scalar curvature equation in all dimensions, a long-standing problem of fully nonlinear PDE: Heinz settled n = 2, Warren and Yuan n = 3 (2006), Shankar and Yuan the Hessian case in n = 4, and higher dimensions needed extra assumptions. Resolved on the full Γ_2 branch for every n &gt;= 3. A well-known open problem in a central area of geometric analysis.</x:v>
      </x:c>
      <x:c r="H89" s="3" t="str">
        <x:v>For every $n\geq3$, let $u\in C^\infty(B_2)$ be an admissible solution of
$$
\kappa[u]\in\Gamma_2,\qquad \sigma_2(\kappa[u])=1,
$$
with
$$
\|u\|_{L^\infty(B_2)}+\|Du\|_{L^\infty(B_2)}\le K.
$$
Then
$$
\sup_{B_{1/2}}|\kappa[u]|\le C(n,K).
$$
Thus an admissible graph of constant scalar curvature with bounded height and slope cannot develop unbounded interior curvature, in any dimension $n\ge3$. Prior unrestricted quantitative graphical estimates were known in dimension $3$; dimension $4$ had only an implicit estimate with extra dependence, and $n\ge5$ required additional semiconvexity assumptions.</x:v>
      </x:c>
    </x:row>
    <x:row r="90" ht="15" customHeight="1">
      <x:c r="A90" s="3" t="n">
        <x:v>30</x:v>
      </x:c>
      <x:c r="B90" s="3" t="str">
        <x:v>Rapid mixing for spin systems on graphs of girth at least five</x:v>
      </x:c>
      <x:c r="C90" s="3" t="str">
        <x:v>partial</x:v>
      </x:c>
      <x:c r="D90" s="3" t="str">
        <x:v>unreviewed</x:v>
      </x:c>
      <x:c r="E90" s="3" t="str">
        <x:v>https://vibemathed.com/problem/rapid-mixing-for-spin-systems-on-graphs-of-girth-at-least-five</x:v>
      </x:c>
      <x:c r="F90" s="3" t="str">
        <x:v>https://arxiv.org/abs/2608.25491</x:v>
      </x:c>
      <x:c r="G90" s="3" t="str">
        <x:v>The rapid-mixing threshold for Glauber dynamics on proper colorings is a headline question in approximate counting, with a celebrated ladder behind it - Jerrum's $2\Delta$, Vigoda's $11\Delta/6$, Carlson-Vigoda's $1.809\Delta$. This entry is a restricted slice of it: girth at least five, large degree, and a non-optimal mixing bound. That places it around the semi-streaming matching and linear-extensions band at 28-35 rather than higher: a real step in a famous line, not the line's resolution.</x:v>
      </x:c>
      <x:c r="H90" s="3" t="str">
        <x:v>For fixed $\delta\in(0,1)$ and all sufficiently large $\Delta$ depending only on $\delta$, Glauber dynamics for proper $q$-colorings mixes rapidly on every graph of girth at least $5$ whenever $q\ge(1+\delta)\Delta$: spectral gap $\Omega_\delta(1/n)$ and $t_{\mathrm{mix}}(\varepsilon)=O_\delta(n^2\log q+n\log(1/\varepsilon))$. An analogous theorem holds for the anti-ferromagnetic Potts model at $q\ge(1+\delta)(1-\beta)\Delta$.
What it does and does not improve. On girth it is a large gain: previous results near the $(1+\delta)\Delta$ threshold needed girth at least eleven (Hayes-Vigoda, extended to constant degrees by Jain-Mizgerd-Vigoda). On the mixing rate it is weaker - those give optimal $O(n\log n)$, this gives $O(n^2\log q)$. It does not touch the folklore conjecture that mixing is rapid on every graph for $q\ge\Delta+2$; Remark 7 names spanning 4-cycles as the obstruction.</x:v>
      </x:c>
    </x:row>
    <x:row r="91" ht="15" customHeight="1">
      <x:c r="A91" s="3" t="n">
        <x:v>30</x:v>
      </x:c>
      <x:c r="B91" s="3" t="str">
        <x:v>Smooth Random Fast Dynamo on the Three-Torus</x:v>
      </x:c>
      <x:c r="C91" s="3" t="str">
        <x:v>variant</x:v>
      </x:c>
      <x:c r="D91" s="3" t="str">
        <x:v>unreviewed</x:v>
      </x:c>
      <x:c r="E91" s="3" t="str">
        <x:v>https://vibemathed.com/problem/smooth-random-fast-dynamo-on-the-three-torus</x:v>
      </x:c>
      <x:c r="F91" s="3" t="str">
        <x:v>https://arxiv.org/abs/2608.20105</x:v>
      </x:c>
      <x:c r="G91" s="3" t="str">
        <x:v>Level with the Lipschitz autonomous entry at 30, deliberately: the two are complementary halves of one problem that has organised mathematical MHD for decades, each surrendering a different hypothesis, and neither is obviously the nearer miss. Arnold's problem carries a monograph and a sustained literature while staying invisible outside that community.</x:v>
      </x:c>
      <x:c r="H91" s="3" t="str">
        <x:v>Constructed an explicit class of smooth random, time-dependent incompressible velocity fields on T^3, obtained by alternating smooth shear flows with iid random phases on finite time blocks. For every fixed sufficiently small resistivity, the magnetic field has an almost-sure exponential growth rate at least 1/2, together with a time-uniform lower bound whose random prefactor has a resistivity-uniform inverse-moment estimate. This is one variant case of Arnold's 1994 fast-dynamo problem, not the problem itself: Arnold asks for a field that is smooth, autonomous and deterministic all at once, and this one keeps the smoothness while giving up the other two. The sibling entry on this site relaxes the opposite hypothesis, keeping an autonomous deterministic field at Lipschitz regularity. Neither settles Arnold's problem as posed, which remains open.</x:v>
      </x:c>
    </x:row>
    <x:row r="92" ht="15" customHeight="1">
      <x:c r="A92" s="3" t="n">
        <x:v>30</x:v>
      </x:c>
      <x:c r="B92" s="3" t="str">
        <x:v>Kusner's Conjecture on Equilateral Sets in $\ell_p^n$</x:v>
      </x:c>
      <x:c r="C92" s="3" t="str">
        <x:v>resolved</x:v>
      </x:c>
      <x:c r="D92" s="3" t="str">
        <x:v>unreviewed</x:v>
      </x:c>
      <x:c r="E92" s="3" t="str">
        <x:v>https://vibemathed.com/problem/kusner-conjecture-equilateral-sets-counterexample</x:v>
      </x:c>
      <x:c r="F92" s="3" t="str">
        <x:v>https://arxiv.org/abs/2608.14013</x:v>
      </x:c>
      <x:c r="G92" s="3" t="str">
        <x:v>A named 1983 conjecture in discrete geometry with a real literature (Alon-Pudlak among others) and forty-three years of standing. Well known within convexity and discrete geometry, less so outside - level with the named-conjecture band at 30.</x:v>
      </x:c>
      <x:c r="H92" s="3" t="str"/>
    </x:row>
    <x:row r="93" ht="15" customHeight="1">
      <x:c r="A93" s="3" t="n">
        <x:v>30</x:v>
      </x:c>
      <x:c r="B93" s="3" t="str">
        <x:v>Seymour's Second Neighborhood Conjecture</x:v>
      </x:c>
      <x:c r="C93" s="3" t="str">
        <x:v>partial</x:v>
      </x:c>
      <x:c r="D93" s="3" t="str">
        <x:v>unreviewed</x:v>
      </x:c>
      <x:c r="E93" s="3" t="str">
        <x:v>https://vibemathed.com/problem/seymour-second-neighborhood-conjecture-dense-case</x:v>
      </x:c>
      <x:c r="F93" s="3" t="str">
        <x:v>https://arxiv.org/abs/2608.11530</x:v>
      </x:c>
      <x:c r="G93" s="3" t="str">
        <x:v>Seymour's second neighborhood conjecture is a well-known problem in digraph theory, open since around 1990 and the subject of a continuing literature - Fisher's tournament theorem, the minimum-outdegree results of Kaneko and Locke, and a decade of dense-case work by Fidler-Yuster, Ghazal and Dara-Francis-Jacob-Narayanan. Scored for the problem rather than this increment, level with the other well-tracked named conjectures and below the household ones.</x:v>
      </x:c>
      <x:c r="H93" s="3" t="str">
        <x:v>A dense case, not the conjecture: it remains open in general. The concrete gain is on the size of any counterexample - combined with the known minimum-outdegree results, this raises the best known lower bound on the order of a counterexample from 16 to 17, and to 19 conditional on the 2026 preprint of Sadhukhan, Sandeep and Sen. The novelty against the earlier dense-case work is that no structure is prescribed on the missing edges.</x:v>
      </x:c>
    </x:row>
    <x:row r="94" ht="15" customHeight="1">
      <x:c r="A94" s="3" t="n">
        <x:v>30</x:v>
      </x:c>
      <x:c r="B94" s="3" t="str">
        <x:v>Hadamard Matrix of Order 668</x:v>
      </x:c>
      <x:c r="C94" s="3" t="str">
        <x:v>resolved</x:v>
      </x:c>
      <x:c r="D94" s="3" t="str">
        <x:v>site-confirmed</x:v>
      </x:c>
      <x:c r="E94" s="3" t="str">
        <x:v>https://vibemathed.com/problem/hadamard-matrix-of-order-668</x:v>
      </x:c>
      <x:c r="F94" s="3" t="str">
        <x:v>https://x.com/__alpoge__/status/2087504785952182273</x:v>
      </x:c>
      <x:c r="G94" s="3" t="str">
        <x:v>Order 668 has been the smallest open case of the Hadamard conjecture since order 428 was settled in 2004, and it is a named target in the design-theory literature and a listed FrontierMath open problem. Scored as one hard instance of a famous 1933 conjecture rather than the conjecture itself, which would sit far higher; placed level with a well-tracked specialist problem and below the household combinatorics conjectures.</x:v>
      </x:c>
      <x:c r="H94" s="3" t="str">
        <x:v>Explicit construction of a Hadamard matrix of order 668, the smallest previously unresolved order, verified exactly by this site from the announcement plus its decoder reply. The same post encodes matrices for all twelve previously-open admissible orders below 2000 (668, 716, 892, 1132, 1244, 1388, 1436, 1676, 1772, 1916, 1948, 1964), and this site verified every one of them. The entry records the order-668 existence question, which this fully resolves; the general Hadamard conjecture - existence for ALL admissible orders - remains open, with the smallest unknown order now 2004 or beyond.</x:v>
      </x:c>
    </x:row>
    <x:row r="95" ht="15" customHeight="1">
      <x:c r="A95" s="3" t="n">
        <x:v>30</x:v>
      </x:c>
      <x:c r="B95" s="3" t="str">
        <x:v>Phelps–Rodriguez Conjecture</x:v>
      </x:c>
      <x:c r="C95" s="3" t="str">
        <x:v>resolved</x:v>
      </x:c>
      <x:c r="D95" s="3" t="str">
        <x:v>lean-verified</x:v>
      </x:c>
      <x:c r="E95" s="3" t="str">
        <x:v>https://vibemathed.com/problem/phelps-rodriguez-conjecture</x:v>
      </x:c>
      <x:c r="F95" s="3" t="str">
        <x:v>https://terrytao.wordpress.com/2026/08/12/a-digestion-of-the-proof-of-sendovs-conjecture/</x:v>
      </x:c>
      <x:c r="G95" s="3" t="str">
        <x:v>A named 1972 conjecture that is strictly stronger than Sendov's: it upgrades the distance-one bound to a strict inequality and classifies every case of equality. Less famous than Sendov itself, which is scored 40 here and carries Wikipedia articles in four languages, but it is the sharp form of the same question and had stood 54 years. Scored below Sendov and level with the well-tracked named conjectures, since it inherits Sendov's setting rather than opening a new one.</x:v>
      </x:c>
      <x:c r="H95" s="3" t="str">
        <x:v>Phelps-Rodriguez implies Sendov, so this entry records the stronger of the pair; the companion Sendov entry records the weaker statement and Mazur's original formalization, which proved Sendov but never stated the equality classification. The exceptional family is genuinely attained rather than an artefact of the proof: for p = z^n - 1 and a = 1 the only critical point is the origin, at distance exactly 1. Both conjectures fell out of one argument, and the strict form was not the announced target - Tao's digestion of Mazur's proof turned out to establish it, which is how a 1972 conjecture was resolved as a by-product of resolving a 1959 one.</x:v>
      </x:c>
    </x:row>
    <x:row r="96" ht="15" customHeight="1">
      <x:c r="A96" s="3" t="n">
        <x:v>30</x:v>
      </x:c>
      <x:c r="B96" s="3" t="str">
        <x:v>Albertson–Berman Induced Forest Conjecture</x:v>
      </x:c>
      <x:c r="C96" s="3" t="str">
        <x:v>resolved</x:v>
      </x:c>
      <x:c r="D96" s="3" t="str">
        <x:v>site-confirmed</x:v>
      </x:c>
      <x:c r="E96" s="3" t="str">
        <x:v>https://vibemathed.com/problem/albertson-berman-induced-forest-conjecture</x:v>
      </x:c>
      <x:c r="F96" s="3" t="str">
        <x:v>https://arxiv.org/abs/2608.17350</x:v>
      </x:c>
      <x:c r="G96" s="3" t="str">
        <x:v>A named 1979 conjecture carried on the standard open-problem pages for planar graphs (Bojan Mohar's list, Douglas West's list), with a continuing literature on partial cases - girth 4 and 5, triangle-free, bipartite, 2-outerplanar, multigraphs - and a gap between the conjectured n/2 and Borodin's 2n/5 that stood for 47 years. Placed above a specialist named conjecture such as Simon's extendable shellability (25) because it is older and more widely tracked, and well below a household problem such as the cycle double cover conjecture (55).</x:v>
      </x:c>
      <x:c r="H96" s="3" t="str">
        <x:v>The ratio 15/31 is not claimed to be optimal, and the paper makes no claim that 31 vertices is the smallest possible counterexample. The construction produces separating triangles by design, so it says nothing about the 4-connected case.</x:v>
      </x:c>
    </x:row>
    <x:row r="97" ht="15" customHeight="1">
      <x:c r="A97" s="3" t="n">
        <x:v>30</x:v>
      </x:c>
      <x:c r="B97" s="3" t="str">
        <x:v>The Ellipsoid Fitting Conjecture</x:v>
      </x:c>
      <x:c r="C97" s="3" t="str">
        <x:v>resolved</x:v>
      </x:c>
      <x:c r="D97" s="3" t="str">
        <x:v>unreviewed</x:v>
      </x:c>
      <x:c r="E97" s="3" t="str">
        <x:v>https://vibemathed.com/problem/ellipsoid-fitting-conjecture</x:v>
      </x:c>
      <x:c r="F97" s="3" t="str">
        <x:v>https://arxiv.org/abs/2608.10184</x:v>
      </x:c>
      <x:c r="G97" s="3" t="str">
        <x:v>A conjecture with a decade of documented attack by multiple groups and a settled place in the literature on semidefinite programming and random geometry.</x:v>
      </x:c>
      <x:c r="H97" s="3" t="str">
        <x:v>Closes both gaps left open by Bandeira and Maillard: exact fitting, and removal of the operator-norm constraint. The threshold turns out to be governed by the statistical dimension d(d+1)/4 of the PSD cone.</x:v>
      </x:c>
    </x:row>
    <x:row r="98" ht="15" customHeight="1">
      <x:c r="A98" s="3" t="n">
        <x:v>30</x:v>
      </x:c>
      <x:c r="B98" s="3" t="str">
        <x:v>Finite-Copy Distillability of NPT States in the DiVincenzo Family</x:v>
      </x:c>
      <x:c r="C98" s="3" t="str">
        <x:v>partial</x:v>
      </x:c>
      <x:c r="D98" s="3" t="str">
        <x:v>unreviewed</x:v>
      </x:c>
      <x:c r="E98" s="3" t="str">
        <x:v>https://vibemathed.com/problem/npt-two-copy-distillability-divincenzo-family</x:v>
      </x:c>
      <x:c r="F98" s="3" t="str">
        <x:v>https://arxiv.org/abs/2608.08836</x:v>
      </x:c>
      <x:c r="G98" s="3" t="str">
        <x:v>The NPT bound entanglement problem is one of the standing open problems of entanglement theory, known throughout quantum information and carried on its problem lists for 25 years.</x:v>
      </x:c>
      <x:c r="H98" s="3" t="str">
        <x:v>Partial deliberately: the NPT bound entanglement problem itself is untouched. What falls is the conjecture about the canonical family, and the paper is explicit that a substantial neighbouring region remains unresolved while another is known two-copy undistillable.</x:v>
      </x:c>
    </x:row>
    <x:row r="99" ht="15" customHeight="1">
      <x:c r="A99" s="3" t="n">
        <x:v>30</x:v>
      </x:c>
      <x:c r="B99" s="3" t="str">
        <x:v>Talagrand's critical Sherrington-Kirkpatrick overlap conjecture</x:v>
      </x:c>
      <x:c r="C99" s="3" t="str">
        <x:v>resolved</x:v>
      </x:c>
      <x:c r="D99" s="3" t="str">
        <x:v>unreviewed</x:v>
      </x:c>
      <x:c r="E99" s="3" t="str">
        <x:v>https://vibemathed.com/problem/talagrand-s-critical-sherrington-kirkpatrick-overlap-conjecture</x:v>
      </x:c>
      <x:c r="F99" s="3" t="str">
        <x:v>https://arxiv.org/abs/2608.08752</x:v>
      </x:c>
      <x:c r="G99" s="3" t="str">
        <x:v>A named conjecture of Michel Talagrand from his standard monograph (Mean Field Models for Spin Glasses, vol. II, 2011), open fifteen years and quoted as open in the literature five months before this proof. Critical-point overlap scaling is a celebrated question inside spin-glass theory but specialist territory outside it: a technical conjecture from the book, not one of the field's headline problems. Placed with the strong specialist conjectures at 30, below the field-famous band of Krauth-Mezard and Feige at 35.</x:v>
      </x:c>
      <x:c r="H99" s="3" t="str">
        <x:v>Talagrand's Conjecture 11.7.5 is resolved affirmatively for the critical Ising Sherrington-Kirkpatrick model: $N^{2/3}\mathbb{E}\langle R_{1,2}^2\rangle$ converges to a positive finite constant. The paper proves substantially more, showing that the entire quenched distribution of $N^{1/3}R_{1,2}$ converges to an explicit random probability measure defined from the reflected $\mathrm{Airy}_1$ point process. The same limiting distribution and second-moment constant are obtained for the spherical SK model. This does not resolve the broader low-temperature overlap structure of the SK model.</x:v>
      </x:c>
    </x:row>
    <x:row r="100" ht="15" customHeight="1">
      <x:c r="A100" s="3" t="n">
        <x:v>30</x:v>
      </x:c>
      <x:c r="B100" s="3" t="str">
        <x:v>Tuza's Conjecture for Maximum Degree at Most Seven</x:v>
      </x:c>
      <x:c r="C100" s="3" t="str">
        <x:v>partial</x:v>
      </x:c>
      <x:c r="D100" s="3" t="str">
        <x:v>unreviewed</x:v>
      </x:c>
      <x:c r="E100" s="3" t="str">
        <x:v>https://vibemathed.com/problem/tuza-conjecture-degree-seven</x:v>
      </x:c>
      <x:c r="F100" s="3" t="str">
        <x:v>https://arxiv.org/abs/2608.06538</x:v>
      </x:c>
      <x:c r="G100" s="3" t="str">
        <x:v>Tuza's conjecture is one of the well-known open problems of extremal graph theory, unresolved since 1981 and attacked continuously through a documented sequence of special cases.</x:v>
      </x:c>
      <x:c r="H100" s="3" t="str">
        <x:v>Settles a class, not the conjecture: Tuza's conjecture remains open in general.</x:v>
      </x:c>
    </x:row>
    <x:row r="101" ht="15" customHeight="1">
      <x:c r="A101" s="3" t="n">
        <x:v>30</x:v>
      </x:c>
      <x:c r="B101" s="3" t="str">
        <x:v>The Generalized Busemann-Petty Problem in Dimensions 2 and 3</x:v>
      </x:c>
      <x:c r="C101" s="3" t="str">
        <x:v>partial</x:v>
      </x:c>
      <x:c r="D101" s="3" t="str">
        <x:v>unreviewed</x:v>
      </x:c>
      <x:c r="E101" s="3" t="str">
        <x:v>https://vibemathed.com/problem/generalized-busemann-petty-2-3</x:v>
      </x:c>
      <x:c r="F101" s="3" t="str">
        <x:v>https://arxiv.org/abs/2608.05621</x:v>
      </x:c>
      <x:c r="G101" s="3" t="str">
        <x:v>A direct descendant of the Busemann-Petty problem, one of the best-known questions of convex geometry, whose hyperplane case took four decades and several landmark papers to settle.</x:v>
      </x:c>
      <x:c r="H101" s="3" t="str">
        <x:v>Settles subspace dimensions 2 and 3; the generalized problem stays open for larger m.</x:v>
      </x:c>
    </x:row>
    <x:row r="102" ht="15" customHeight="1">
      <x:c r="A102" s="3" t="n">
        <x:v>30</x:v>
      </x:c>
      <x:c r="B102" s="3" t="str">
        <x:v>Babai's Minimal Cayley Graph Problem</x:v>
      </x:c>
      <x:c r="C102" s="3" t="str">
        <x:v>resolved</x:v>
      </x:c>
      <x:c r="D102" s="3" t="str">
        <x:v>unreviewed</x:v>
      </x:c>
      <x:c r="E102" s="3" t="str">
        <x:v>https://vibemathed.com/problem/babai-minimal-cayley-chromatic</x:v>
      </x:c>
      <x:c r="F102" s="3" t="str">
        <x:v>https://arxiv.org/abs/2608.06254</x:v>
      </x:c>
      <x:c r="G102" s="3" t="str">
        <x:v>A question of Babai's standing open since 1978, in the algebraic graph theory his name anchors, with recent partial results narrowing it just before it fell.</x:v>
      </x:c>
      <x:c r="H102" s="3" t="str"/>
    </x:row>
    <x:row r="103" ht="15" customHeight="1">
      <x:c r="A103" s="3" t="n">
        <x:v>30</x:v>
      </x:c>
      <x:c r="B103" s="3" t="str">
        <x:v>Rivière’s regularity question for critical $n$-Laplace systems with antisymmetric potentials</x:v>
      </x:c>
      <x:c r="C103" s="3" t="str">
        <x:v>resolved</x:v>
      </x:c>
      <x:c r="D103" s="3" t="str">
        <x:v>unreviewed</x:v>
      </x:c>
      <x:c r="E103" s="3" t="str">
        <x:v>https://vibemathed.com/problem/riviere-s-regularity-question-for-critical-n-laplace-systems-with-antisymmetric-</x:v>
      </x:c>
      <x:c r="F103" s="3" t="str">
        <x:v>https://arxiv.org/abs/2608.24393</x:v>
      </x:c>
      <x:c r="G103" s="3" t="str">
        <x:v>A question of Rivière from his 2011 survey chapter on integrability by compensation, restated as an open problem in Schikorra and Strzelecki's 2017 EMS survey - so fifteen years standing and twice put in print as open, inside Rivière's own well-known programme on conformally invariant systems with antisymmetric potentials. Placed at the lower end of the analysis band, alongside the 30-33 cluster: a genuinely named open problem with a real literature, but one whose interest is confined to geometric analysis.</x:v>
      </x:c>
      <x:c r="H103" s="3" t="str">
        <x:v>For every $n&gt;2$, the paper constructs a bounded map $U\in W^{1,n}(B^n,\mathbb{R}^{n+2})$, smooth on $B^n\setminus\{0\}$ but discontinuous at the origin, together with an antisymmetric potential
$$
\Omega\in L^n(B^n,so(n+2)\otimes\mathbb{R}^n)
$$
such that
$$
-\mathrm{Div}\bigl(|\nabla U|^{n-2}\nabla U\bigr)
=
\Omega\cdot|\nabla U|^{n-2}\nabla U
\qquad\text{in }D'(B^n).
$$
Moreover, the potential satisfies the sharper Lorentz-space regularity
$$
\Omega\in\bigcap_{q&gt;2}L^{(n,q)}\setminus L^{(n,2)},
$$
and, for any prescribed $1&lt;p&lt;\infty$, the construction can be arranged so that
$$
\nabla U\in L^{(n,p)}
\qquad\text{but}\qquad
\nabla U\notin L^{(n,1)}.
$$
This gives a negative answer to Rivière’s general regularity question for critical $n$-Laplace systems with antisymmetric $L^n$ potentials: antisymmetry and critical $L^n$ control alone do not imply continuity.</x:v>
      </x:c>
    </x:row>
    <x:row r="104" ht="15" customHeight="1">
      <x:c r="A104" s="3" t="n">
        <x:v>30</x:v>
      </x:c>
      <x:c r="B104" s="3" t="str">
        <x:v>The Divisible Rank-Three Case of the Kajitani–Ueno–Miyano Conjecture</x:v>
      </x:c>
      <x:c r="C104" s="3" t="str">
        <x:v>partial</x:v>
      </x:c>
      <x:c r="D104" s="3" t="str">
        <x:v>lean-verified</x:v>
      </x:c>
      <x:c r="E104" s="3" t="str">
        <x:v>https://vibemathed.com/problem/divisible-rank-three-case-of-the-kajitani-ueno-miyano-conjecture</x:v>
      </x:c>
      <x:c r="F104" s="3" t="str">
        <x:v>https://doi.org/10.5281/zenodo.21813715</x:v>
      </x:c>
      <x:c r="G104" s="3" t="str">
        <x:v>Scores the Kajitani-Ueno-Miyano conjecture itself rather than the rank-three case, as the methodology requires. A named 1988 conjecture carried on the EGRES open problem collection, open for 38 years, with a documented line of attack in JCTB and the Electronic Journal of Combinatorics by van den Heuvel and Thomassé, Bonin, McGuinness, and Berczi, Janosik and Matravolgyi. It is a characterization conjecture, so settling it would reorganize how the class is understood, but it is invisible outside matroid theory and spanning-tree packing.</x:v>
      </x:c>
      <x:c r="H104" s="3" t="str">
        <x:v>Proves the divisible rank-three case: rank exactly three and ground-set size a multiple of three, with no restriction to simple, paving, representable or graphic matroids. The part not previously in the literature is the non-simple sub-case, since McGuinness had settled all paving matroids and a rank-three matroid is paving exactly when it has no parallel pairs. Combined with the coprime-case theorem of van den Heuvel and Thomasse, this covers every finite uniformly dense rank-three matroid. The conjecture remains open in higher rank.</x:v>
      </x:c>
    </x:row>
    <x:row r="105" ht="15" customHeight="1">
      <x:c r="A105" s="3" t="n">
        <x:v>30</x:v>
      </x:c>
      <x:c r="B105" s="3" t="str">
        <x:v>The Period-Index Conjecture</x:v>
      </x:c>
      <x:c r="C105" s="3" t="str">
        <x:v>resolved</x:v>
      </x:c>
      <x:c r="D105" s="3" t="str">
        <x:v>unreviewed</x:v>
      </x:c>
      <x:c r="E105" s="3" t="str">
        <x:v>https://vibemathed.com/problem/period-index-conjecture</x:v>
      </x:c>
      <x:c r="F105" s="3" t="str">
        <x:v>https://arxiv.org/abs/2608.03684</x:v>
      </x:c>
      <x:c r="G105" s="3" t="str">
        <x:v>A named conjecture in the arithmetic of Brauer groups, standing in the literature on period-index bounds over function fields and over algebraically closed fields, and a reference point for Hodge-theoretic obstructions.</x:v>
      </x:c>
      <x:c r="H105" s="3" t="str">
        <x:v>The authors conjecture the period-index conjecture holds true only with corrections at small primes, and to this end proved its analog in Hodge theory.</x:v>
      </x:c>
    </x:row>
    <x:row r="106" ht="15" customHeight="1">
      <x:c r="A106" s="3" t="n">
        <x:v>30</x:v>
      </x:c>
      <x:c r="B106" s="3" t="str">
        <x:v>Autonomous Lipschitz Fast Dynamo on the Three-Torus</x:v>
      </x:c>
      <x:c r="C106" s="3" t="str">
        <x:v>variant</x:v>
      </x:c>
      <x:c r="D106" s="3" t="str">
        <x:v>unreviewed</x:v>
      </x:c>
      <x:c r="E106" s="3" t="str">
        <x:v>https://vibemathed.com/problem/autonomous-lipschitz-fast-dynamo-on-the-three-torus</x:v>
      </x:c>
      <x:c r="F106" s="3" t="str">
        <x:v>https://arxiv.org/abs/2608.02586</x:v>
      </x:c>
      <x:c r="G106" s="3" t="str">
        <x:v>Arnold's fast dynamo problem has organized mathematical MHD for decades, with a Springer monograph and a sustained literature, while staying invisible outside that community.</x:v>
      </x:c>
      <x:c r="H106" s="3" t="str">
        <x:v>One variant case of Arnold's 1994 fast-dynamo problem, not the problem itself. Arnold asks for a single velocity field on T^3 that is smooth, divergence-free, autonomous and deterministic, fixed independently of the magnetic diffusivity, and that grows the magnetic field exponentially at every small enough diffusivity. The field constructed here is all of that except smooth: it is Lipschitz, not C^1. The sibling entry on this site relaxes the opposite hypothesis, keeping a smooth field but making it random and time-dependent. Neither settles Arnold's problem as posed, which remains open.</x:v>
      </x:c>
    </x:row>
    <x:row r="107" ht="15" customHeight="1">
      <x:c r="A107" s="3" t="n">
        <x:v>30</x:v>
      </x:c>
      <x:c r="B107" s="3" t="str">
        <x:v>The Mihail-Vazirani Conjecture</x:v>
      </x:c>
      <x:c r="C107" s="3" t="str">
        <x:v>resolved</x:v>
      </x:c>
      <x:c r="D107" s="3" t="str">
        <x:v>unreviewed</x:v>
      </x:c>
      <x:c r="E107" s="3" t="str">
        <x:v>https://vibemathed.com/problem/mihail-vazirani-conjecture</x:v>
      </x:c>
      <x:c r="F107" s="3" t="str">
        <x:v>https://arxiv.org/abs/2608.01870</x:v>
      </x:c>
      <x:c r="G107" s="3" t="str">
        <x:v>A named conjecture underpinning rapid-mixing arguments for random walks on 0/1-polytopes, cited across approximate counting and sampling for three decades.</x:v>
      </x:c>
      <x:c r="H107" s="3" t="str"/>
    </x:row>
    <x:row r="108" ht="15" customHeight="1">
      <x:c r="A108" s="3" t="n">
        <x:v>30</x:v>
      </x:c>
      <x:c r="B108" s="3" t="str">
        <x:v>Maxwell's Conjecture on Point-Charge Equilibria</x:v>
      </x:c>
      <x:c r="C108" s="3" t="str">
        <x:v>resolved</x:v>
      </x:c>
      <x:c r="D108" s="3" t="str">
        <x:v>unreviewed</x:v>
      </x:c>
      <x:c r="E108" s="3" t="str">
        <x:v>https://vibemathed.com/problem/maxwell-conjecture</x:v>
      </x:c>
      <x:c r="F108" s="3" t="str">
        <x:v>https://arxiv.org/abs/2607.27197</x:v>
      </x:c>
      <x:c r="G108" s="3" t="str">
        <x:v>Traces to Maxwell's 1873 Treatise; the modern form drove work in potential theory and real algebraic geometry.</x:v>
      </x:c>
      <x:c r="H108" s="3" t="str"/>
    </x:row>
    <x:row r="109" ht="15" customHeight="1">
      <x:c r="A109" s="3" t="n">
        <x:v>30</x:v>
      </x:c>
      <x:c r="B109" s="3" t="str">
        <x:v>Bellman's Lost-in-a-Forest Problem for the Golden Gnomon</x:v>
      </x:c>
      <x:c r="C109" s="3" t="str">
        <x:v>resolved</x:v>
      </x:c>
      <x:c r="D109" s="3" t="str">
        <x:v>unreviewed</x:v>
      </x:c>
      <x:c r="E109" s="3" t="str">
        <x:v>https://vibemathed.com/problem/bellman-lost-in-forest-golden-gnomon</x:v>
      </x:c>
      <x:c r="F109" s="3" t="str">
        <x:v>https://arxiv.org/abs/2607.24483</x:v>
      </x:c>
      <x:c r="G109" s="3" t="str">
        <x:v>Bellman's 1956 lost-in-a-forest problem, a fixture of unsolved-problem collections.</x:v>
      </x:c>
      <x:c r="H109" s="3" t="str">
        <x:v>Bellman's problem for general regions remains open</x:v>
      </x:c>
    </x:row>
    <x:row r="110" ht="15" customHeight="1">
      <x:c r="A110" s="3" t="n">
        <x:v>30</x:v>
      </x:c>
      <x:c r="B110" s="3" t="str">
        <x:v>A Five-Variable Counterexample to the Hessian Conjecture</x:v>
      </x:c>
      <x:c r="C110" s="3" t="str">
        <x:v>resolved</x:v>
      </x:c>
      <x:c r="D110" s="3" t="str">
        <x:v>unreviewed</x:v>
      </x:c>
      <x:c r="E110" s="3" t="str">
        <x:v>https://vibemathed.com/problem/hessian-conjecture-five-variable-counterexample</x:v>
      </x:c>
      <x:c r="F110" s="3" t="str">
        <x:v>https://arxiv.org/abs/2607.22198</x:v>
      </x:c>
      <x:c r="G110" s="3" t="str">
        <x:v>Settles the Hessian conjecture in dimension five, in the same circle of problems as the Jacobian conjecture, and narrows the remaining low-dimensional cases.</x:v>
      </x:c>
      <x:c r="H110" s="3" t="str"/>
    </x:row>
    <x:row r="111" ht="15" customHeight="1">
      <x:c r="A111" s="3" t="n">
        <x:v>30</x:v>
      </x:c>
      <x:c r="B111" s="3" t="str">
        <x:v>The Polynomial-Time Low-Degree Conjecture</x:v>
      </x:c>
      <x:c r="C111" s="3" t="str">
        <x:v>resolved</x:v>
      </x:c>
      <x:c r="D111" s="3" t="str">
        <x:v>unreviewed</x:v>
      </x:c>
      <x:c r="E111" s="3" t="str">
        <x:v>https://vibemathed.com/problem/polynomial-time-low-degree-conjecture</x:v>
      </x:c>
      <x:c r="F111" s="3" t="str">
        <x:v>https://arxiv.org/abs/2607.20318</x:v>
      </x:c>
      <x:c r="G111" s="3" t="str">
        <x:v>The low-degree method is the standard tool for arguing average-case hardness across high-dimensional statistics, inference and random optimization, and this conjecture is what licensed reading those bounds as evidence about polynomial time.</x:v>
      </x:c>
      <x:c r="H111" s="3" t="str">
        <x:v>the construction is probabilistic; an explicit uniformly samplable example remains open</x:v>
      </x:c>
    </x:row>
    <x:row r="112" ht="15" customHeight="1">
      <x:c r="A112" s="3" t="n">
        <x:v>30</x:v>
      </x:c>
      <x:c r="B112" s="3" t="str">
        <x:v>Universal Multiplicative FDR Bound for Benjamini-Hochberg</x:v>
      </x:c>
      <x:c r="C112" s="3" t="str">
        <x:v>resolved</x:v>
      </x:c>
      <x:c r="D112" s="3" t="str">
        <x:v>unreviewed</x:v>
      </x:c>
      <x:c r="E112" s="3" t="str">
        <x:v>https://vibemathed.com/problem/bh-fdr-universal-multiplicative-bound</x:v>
      </x:c>
      <x:c r="F112" s="3" t="str">
        <x:v>https://arxiv.org/abs/2607.14812</x:v>
      </x:c>
      <x:c r="G112" s="3" t="str">
        <x:v>Benjamini-Hochberg is one of the most used procedures in applied statistics, and how badly dependence can break it is a question the multiple-testing community has tracked for two decades.</x:v>
      </x:c>
      <x:c r="H112" s="3" t="str"/>
    </x:row>
    <x:row r="113" ht="15" customHeight="1">
      <x:c r="A113" s="3" t="n">
        <x:v>30</x:v>
      </x:c>
      <x:c r="B113" s="3" t="str">
        <x:v>Grothendieck's Finite Flat Group Scheme Order Question</x:v>
      </x:c>
      <x:c r="C113" s="3" t="str">
        <x:v>resolved</x:v>
      </x:c>
      <x:c r="D113" s="3" t="str">
        <x:v>lean-verified</x:v>
      </x:c>
      <x:c r="E113" s="3" t="str">
        <x:v>https://vibemathed.com/problem/grothendieck-finite-flat-group-schemes</x:v>
      </x:c>
      <x:c r="F113" s="3" t="str">
        <x:v>https://github.com/leanprover-community/mathlib4/pull/41748</x:v>
      </x:c>
      <x:c r="G113" s="3" t="str">
        <x:v>A Grothendieck question open for sixty years, known through arithmetic geometry.</x:v>
      </x:c>
      <x:c r="H113" s="3" t="str"/>
    </x:row>
    <x:row r="114" ht="15" customHeight="1">
      <x:c r="A114" s="3" t="n">
        <x:v>30</x:v>
      </x:c>
      <x:c r="B114" s="3" t="str">
        <x:v>Kotzig's Perfect 1-Factorisation Conjecture, Asymptotically</x:v>
      </x:c>
      <x:c r="C114" s="3" t="str">
        <x:v>partial</x:v>
      </x:c>
      <x:c r="D114" s="3" t="str">
        <x:v>unreviewed</x:v>
      </x:c>
      <x:c r="E114" s="3" t="str">
        <x:v>https://vibemathed.com/problem/kotzig-perfect-1-factorisation-asymptotic</x:v>
      </x:c>
      <x:c r="F114" s="3" t="str">
        <x:v>https://arxiv.org/abs/2607.09459</x:v>
      </x:c>
      <x:c r="G114" s="3" t="str">
        <x:v>A famous 1960s conjecture in design theory and graph decomposition, attacked for six decades and known throughout combinatorics.</x:v>
      </x:c>
      <x:c r="H114" s="3" t="str">
        <x:v>asymptotic form only; Kotzig's conjecture itself remains far from solved</x:v>
      </x:c>
    </x:row>
    <x:row r="115" ht="15" customHeight="1">
      <x:c r="A115" s="3" t="n">
        <x:v>30</x:v>
      </x:c>
      <x:c r="B115" s="3" t="str">
        <x:v>Log-Concavity of Flats of Matroids</x:v>
      </x:c>
      <x:c r="C115" s="3" t="str">
        <x:v>resolved</x:v>
      </x:c>
      <x:c r="D115" s="3" t="str">
        <x:v>unreviewed</x:v>
      </x:c>
      <x:c r="E115" s="3" t="str">
        <x:v>https://vibemathed.com/problem/log-concavity-of-flats-of-matroids</x:v>
      </x:c>
      <x:c r="F115" s="3" t="str">
        <x:v>https://arxiv.org/abs/2607.02208</x:v>
      </x:c>
      <x:c r="G115" s="3" t="str">
        <x:v>The flats version of Mason's 1972 conjecture, and the less cited of the two statements that carry his name - the famous one concerns independent sets. Placed below Rota's flat unimodality conjecture at 36, which asks the weaker question about the same sequence and was refuted three weeks later.</x:v>
      </x:c>
      <x:c r="H115" s="3" t="str">
        <x:v>Refuting log-concavity of the flat counts is weaker than refuting their unimodality, since log-concavity is the stronger property. A counterexample to unimodality followed three weeks later and is tracked separately as Rota's Unimodality Conjecture for Matroid Flats; this paper came first.</x:v>
      </x:c>
    </x:row>
    <x:row r="116" ht="15" customHeight="1">
      <x:c r="A116" s="3" t="n">
        <x:v>30</x:v>
      </x:c>
      <x:c r="B116" s="3" t="str">
        <x:v>Kannan–Tetali–Vempala conjecture (bipartite/binary-matrix case)</x:v>
      </x:c>
      <x:c r="C116" s="3" t="str">
        <x:v>resolved</x:v>
      </x:c>
      <x:c r="D116" s="3" t="str">
        <x:v>lean-verified</x:v>
      </x:c>
      <x:c r="E116" s="3" t="str">
        <x:v>https://vibemathed.com/problem/kannan-tetali-vempala-conjecture</x:v>
      </x:c>
      <x:c r="F116" s="3" t="str">
        <x:v>https://arxiv.org/abs/2606.22636</x:v>
      </x:c>
      <x:c r="G116" s="3" t="str">
        <x:v>The standard rapid-mixing conjecture for fixed-margin sampling, cited across the MCMC community since 1997.</x:v>
      </x:c>
      <x:c r="H116" s="3" t="str"/>
    </x:row>
    <x:row r="117" ht="15" customHeight="1">
      <x:c r="A117" s="3" t="n">
        <x:v>30</x:v>
      </x:c>
      <x:c r="B117" s="3" t="str">
        <x:v>The Matrix Spencer Conjecture for C*-Algebra Contractions</x:v>
      </x:c>
      <x:c r="C117" s="3" t="str">
        <x:v>partial</x:v>
      </x:c>
      <x:c r="D117" s="3" t="str">
        <x:v>unreviewed</x:v>
      </x:c>
      <x:c r="E117" s="3" t="str">
        <x:v>https://vibemathed.com/problem/matrix-spencer-algebraic-case</x:v>
      </x:c>
      <x:c r="F117" s="3" t="str">
        <x:v>https://arxiv.org/abs/2606.16005</x:v>
      </x:c>
      <x:c r="G117" s="3" t="str">
        <x:v>The Matrix Spencer conjecture is the matrix analogue of Spencer's six standard deviations theorem and one of the best known open problems in discrepancy theory, with a decade of partial results behind it.</x:v>
      </x:c>
      <x:c r="H117" s="3" t="str">
        <x:v>a structured special case, proved the same week as the independent group version</x:v>
      </x:c>
    </x:row>
    <x:row r="118" ht="15" customHeight="1">
      <x:c r="A118" s="3" t="n">
        <x:v>30</x:v>
      </x:c>
      <x:c r="B118" s="3" t="str">
        <x:v>The Matrix Spencer Conjecture for Finite Groups</x:v>
      </x:c>
      <x:c r="C118" s="3" t="str">
        <x:v>resolved</x:v>
      </x:c>
      <x:c r="D118" s="3" t="str">
        <x:v>unreviewed</x:v>
      </x:c>
      <x:c r="E118" s="3" t="str">
        <x:v>https://vibemathed.com/problem/matrix-spencer-group-version</x:v>
      </x:c>
      <x:c r="F118" s="3" t="str">
        <x:v>https://arxiv.org/abs/2606.12181</x:v>
      </x:c>
      <x:c r="G118" s="3" t="str">
        <x:v>The Matrix Spencer conjecture is the matrix analogue of Spencer's six standard deviations theorem and one of the best known open problems in discrepancy theory, with a decade of partial results behind it.</x:v>
      </x:c>
      <x:c r="H118" s="3" t="str">
        <x:v>the group case; the full Matrix Spencer conjecture remains open</x:v>
      </x:c>
    </x:row>
    <x:row r="119" ht="15" customHeight="1">
      <x:c r="A119" s="3" t="n">
        <x:v>30</x:v>
      </x:c>
      <x:c r="B119" s="3" t="str">
        <x:v>Borsuk Conjecture lowest-ever counterexample (N=63)</x:v>
      </x:c>
      <x:c r="C119" s="3" t="str">
        <x:v>partial</x:v>
      </x:c>
      <x:c r="D119" s="3" t="str">
        <x:v>site-confirmed</x:v>
      </x:c>
      <x:c r="E119" s="3" t="str">
        <x:v>https://vibemathed.com/problem/borsuk-conjecture-lowest-ever-counterexample-n-63</x:v>
      </x:c>
      <x:c r="F119" s="3" t="str">
        <x:v>https://github.com/maaxgrin/borsuk-63-counterexample</x:v>
      </x:c>
      <x:c r="G119" s="3" t="str">
        <x:v>Borsuk's conjecture is a famous named problem with a Wikipedia article and a 90-year history; the conjecture itself was already refuted by Kahn-Kalai in 1993, so what this entry records is the current record for the smallest failing dimension, 64 to 63, a serious but incremental step on a well-known question (the record has moved six times since 1993). Scored level with the Hadamard order-668 construction: both are the current record instance of a famous conjecture rather than the conjecture itself.</x:v>
      </x:c>
      <x:c r="H119" s="3" t="str">
        <x:v>Priority: the result was first obtained by Max Grinsztajn with GPT-5.5 Pro assistance, published 26 May 2026 and recorded as the current best bound on Tao's optimization-problems ledger. The same construction was found again independently in August 2026 by Nicholas Konz working with Claude, with a different derivation and a fuller AI disclosure; the two efforts were evidently unaware of each other, and the submitter of this entry surfaced the earlier work themselves after publication. Dimension 63 is the current record; whether Borsuk's conjecture fails for any dimension in 4..62 remains open.</x:v>
      </x:c>
    </x:row>
    <x:row r="120" ht="15" customHeight="1">
      <x:c r="A120" s="3" t="n">
        <x:v>30</x:v>
      </x:c>
      <x:c r="B120" s="3" t="str">
        <x:v>Shokurov's Global Index Conjecture for Foliations</x:v>
      </x:c>
      <x:c r="C120" s="3" t="str">
        <x:v>partial</x:v>
      </x:c>
      <x:c r="D120" s="3" t="str">
        <x:v>unreviewed</x:v>
      </x:c>
      <x:c r="E120" s="3" t="str">
        <x:v>https://vibemathed.com/problem/shokurov-global-index-foliations</x:v>
      </x:c>
      <x:c r="F120" s="3" t="str">
        <x:v>https://arxiv.org/abs/2605.22735</x:v>
      </x:c>
      <x:c r="G120" s="3" t="str">
        <x:v>A conjecture of Shokurov, one of the central figures in the minimal model program, settled in low dimension for foliations.</x:v>
      </x:c>
      <x:c r="H120" s="3" t="str">
        <x:v>proved in dimension at most three</x:v>
      </x:c>
    </x:row>
    <x:row r="121" ht="15" customHeight="1">
      <x:c r="A121" s="3" t="n">
        <x:v>30</x:v>
      </x:c>
      <x:c r="B121" s="3" t="str">
        <x:v>Ben Green's Open Problem 90</x:v>
      </x:c>
      <x:c r="C121" s="3" t="str">
        <x:v>resolved</x:v>
      </x:c>
      <x:c r="D121" s="3" t="str">
        <x:v>unreviewed</x:v>
      </x:c>
      <x:c r="E121" s="3" t="str">
        <x:v>https://vibemathed.com/problem/green-open-problem-90</x:v>
      </x:c>
      <x:c r="F121" s="3" t="str">
        <x:v>https://arxiv.org/abs/2605.13454</x:v>
      </x:c>
      <x:c r="G121" s="3" t="str">
        <x:v>A numbered problem from Ben Green's published list of open problems; the catalog already tracks Problem 57 from the same list.</x:v>
      </x:c>
      <x:c r="H121" s="3" t="str"/>
    </x:row>
    <x:row r="122" ht="15" customHeight="1">
      <x:c r="A122" s="3" t="n">
        <x:v>30</x:v>
      </x:c>
      <x:c r="B122" s="3" t="str">
        <x:v>The Largest Sum-Free Subset of the Lattice Cube</x:v>
      </x:c>
      <x:c r="C122" s="3" t="str">
        <x:v>resolved</x:v>
      </x:c>
      <x:c r="D122" s="3" t="str">
        <x:v>unreviewed</x:v>
      </x:c>
      <x:c r="E122" s="3" t="str">
        <x:v>https://vibemathed.com/problem/sum-free-lattice-cube-density</x:v>
      </x:c>
      <x:c r="F122" s="3" t="str">
        <x:v>https://arxiv.org/abs/2605.00816</x:v>
      </x:c>
      <x:c r="G122" s="3" t="str">
        <x:v>A long-standing density question with two independent posings and a slot in Green's list of 100 open problems; the cases d = 2 and d = 3,4 were each separate papers.</x:v>
      </x:c>
      <x:c r="H122" s="3" t="str"/>
    </x:row>
    <x:row r="123" ht="15" customHeight="1">
      <x:c r="A123" s="3" t="n">
        <x:v>30</x:v>
      </x:c>
      <x:c r="B123" s="3" t="str">
        <x:v>The Lonely Runner Conjecture for Nine and Ten Runners</x:v>
      </x:c>
      <x:c r="C123" s="3" t="str">
        <x:v>partial</x:v>
      </x:c>
      <x:c r="D123" s="3" t="str">
        <x:v>unreviewed</x:v>
      </x:c>
      <x:c r="E123" s="3" t="str">
        <x:v>https://vibemathed.com/problem/lonely-runner-nine-ten</x:v>
      </x:c>
      <x:c r="F123" s="3" t="str">
        <x:v>https://arxiv.org/abs/2511.22427</x:v>
      </x:c>
      <x:c r="G123" s="3" t="str">
        <x:v>The Lonely Runner Conjecture is field-famous across number theory and combinatorics with its own Wikipedia article and six decades of partial results; scored on the underlying conjecture per the methodology.</x:v>
      </x:c>
      <x:c r="H123" s="3" t="str">
        <x:v>Settles 9 and 10 runners only; the general conjecture remains open.</x:v>
      </x:c>
    </x:row>
    <x:row r="124" ht="15" customHeight="1">
      <x:c r="A124" s="3" t="n">
        <x:v>28</x:v>
      </x:c>
      <x:c r="B124" s="3" t="str">
        <x:v>Conway's Refinement Conjecture for Omnific Integers</x:v>
      </x:c>
      <x:c r="C124" s="3" t="str">
        <x:v>candidate</x:v>
      </x:c>
      <x:c r="D124" s="3" t="str">
        <x:v>site-confirmed</x:v>
      </x:c>
      <x:c r="E124" s="3" t="str">
        <x:v>https://vibemathed.com/problem/conway-s-refinement-conjecture-for-omnific-integers</x:v>
      </x:c>
      <x:c r="F124" s="3" t="str">
        <x:v>https://github.com/gaearon/conway-refinement</x:v>
      </x:c>
      <x:c r="G124" s="3" t="str">
        <x:v>Conway posed it in On Numbers and Games in 1976 and it stood for fifty years, with partial progress by L'Innocente and Mantova. Well known to everyone who works with surreal numbers and to few others, which puts it in the same band as Crouzeix and the Lonely Runner at 30, field-famous problems with a long literature that never crossed over. A touch below them because the surreal-number community is smaller. Above the Kawauchi mod-4 entry at 20, a named conjecture with a thinner trail.</x:v>
      </x:c>
      <x:c r="H124" s="3" t="str">
        <x:v>The repository gives a Lean proof of Conway's 1976 refinement conjecture for omnific integers: whenever
$$
ab=cd
$$
with $a,b,c,d\in\mathbf{Oz}$, there exist $e,f,g,h\in\mathbf{Oz}$ satisfying
$$
a=ef,\quad b=gh,\quad c=eg,\quad d=fh.
$$
The proof is formalized twice: once using CombinatorialGames' surreal-number implementation and once with the required surreal definitions inlined over Mathlib. The development also proves stronger structural results about factorization in Hahn-series integer parts and related generalized power-series rings.</x:v>
      </x:c>
    </x:row>
    <x:row r="125" ht="15" customHeight="1">
      <x:c r="A125" s="3" t="n">
        <x:v>28</x:v>
      </x:c>
      <x:c r="B125" s="3" t="str">
        <x:v>Counting Linear Extensions Below the $2^n$ Barrier</x:v>
      </x:c>
      <x:c r="C125" s="3" t="str">
        <x:v>candidate</x:v>
      </x:c>
      <x:c r="D125" s="3" t="str">
        <x:v>unreviewed</x:v>
      </x:c>
      <x:c r="E125" s="3" t="str">
        <x:v>https://vibemathed.com/problem/counting-linear-extensions-below-two-to-the-n</x:v>
      </x:c>
      <x:c r="F125" s="3" t="str">
        <x:v>https://arxiv.org/abs/2608.19505</x:v>
      </x:c>
      <x:c r="G125" s="3" t="str">
        <x:v>Breaking $2^n$ for a natural counting problem is the currency of exact exponential algorithms, and this question was posed explicitly and stood thirteen years. Level with the named-conjecture band around 30 inside its field, narrower outside it.</x:v>
      </x:c>
      <x:c r="H125" s="3" t="str"/>
    </x:row>
    <x:row r="126" ht="15" customHeight="1">
      <x:c r="A126" s="3" t="n">
        <x:v>28</x:v>
      </x:c>
      <x:c r="B126" s="3" t="str">
        <x:v>The Kára–Pór–Wood Big-Line-Big-Clique Conjecture: Four Collinear Points or a Six-Clique</x:v>
      </x:c>
      <x:c r="C126" s="3" t="str">
        <x:v>candidate</x:v>
      </x:c>
      <x:c r="D126" s="3" t="str">
        <x:v>unreviewed</x:v>
      </x:c>
      <x:c r="E126" s="3" t="str">
        <x:v>https://vibemathed.com/problem/big-line-big-clique-four-collinear-or-six-clique</x:v>
      </x:c>
      <x:c r="F126" s="3" t="str">
        <x:v>https://arxiv.org/abs/2608.19468</x:v>
      </x:c>
      <x:c r="G126" s="3" t="str">
        <x:v>A named conjecture in discrete geometry with a real literature, open since 2005 and with no case resolved since 2009 - a seventeen-year standstill broken. Level with the named-conjecture band around 30, a little under it on breadth of recognition.</x:v>
      </x:c>
      <x:c r="H126" s="3" t="str"/>
    </x:row>
    <x:row r="127" ht="15" customHeight="1">
      <x:c r="A127" s="3" t="n">
        <x:v>28</x:v>
      </x:c>
      <x:c r="B127" s="3" t="str">
        <x:v>The Radchenko–Viazovska question on Fourier interpolation</x:v>
      </x:c>
      <x:c r="C127" s="3" t="str">
        <x:v>resolved</x:v>
      </x:c>
      <x:c r="D127" s="3" t="str">
        <x:v>unreviewed</x:v>
      </x:c>
      <x:c r="E127" s="3" t="str">
        <x:v>https://vibemathed.com/problem/fourier-invariant-functions-with-dense-zero-sets</x:v>
      </x:c>
      <x:c r="F127" s="3" t="str">
        <x:v>https://arxiv.org/abs/2608.13468</x:v>
      </x:c>
      <x:c r="G127" s="3" t="str">
        <x:v>Question 1 of Radchenko and Viazovska's 2019 Fourier interpolation paper (Publ. Math. IHES): does the interpolation formula for even Schwartz functions extend whenever the series converges absolutely? No: a nonzero Fourier-invariant function vanishing at every sqrt(n). The interpolation formula is a celebrated result and the question was its natural open end; answered by two established analysts.</x:v>
      </x:c>
      <x:c r="H127" s="3" t="str">
        <x:v>For every $0\le \beta\le \tfrac12$, Bondarenko and Seip construct a nonzero real-valued continuous even function
$$
f_\beta\in L^1(\mathbb R)\cap L^2(\mathbb R)
$$
such that
$$
\widehat f_\beta=f_\beta
$$
and
$$
f_\beta\!\left(\frac{\sqrt n}{[\log(e+n)]^\beta}\right)=0
\qquad(n\ge0).
$$
They normalize the construction by requiring $f_\beta(1/2)=1$, so the function is genuinely nontrivial.
For $\beta=0$, this gives a nonzero Fourier-invariant function vanishing at every $\sqrt n$, which answers the question negatively: their interpolation formula for even Schwartz functions does not extend merely under the assumption that the interpolation series is well-defined and absolutely convergent.
More strongly, for every $0&lt;\beta\le1/2$ the zero set can be logarithmically denser than the square-root sequence. These sampling points, together with $1/2$, form a universal interpolating sequence for a suitable reproducing-kernel Hilbert space of Fourier-invariant Hermite expansions.</x:v>
      </x:c>
    </x:row>
    <x:row r="128" ht="15" customHeight="1">
      <x:c r="A128" s="3" t="n">
        <x:v>28</x:v>
      </x:c>
      <x:c r="B128" s="3" t="str">
        <x:v>The Gardner Transition in the Ising pure $p$-spin glass</x:v>
      </x:c>
      <x:c r="C128" s="3" t="str">
        <x:v>candidate</x:v>
      </x:c>
      <x:c r="D128" s="3" t="str">
        <x:v>unreviewed</x:v>
      </x:c>
      <x:c r="E128" s="3" t="str">
        <x:v>https://vibemathed.com/problem/the-gardner-transition-in-the-ising-pure-p-spin-glass</x:v>
      </x:c>
      <x:c r="F128" s="3" t="str">
        <x:v>https://doi.org/10.48550/arXiv.2608.06523</x:v>
      </x:c>
      <x:c r="G128" s="3" t="str">
        <x:v>A 1985 prediction of Elizabeth Gardner, forty-one years standing, inside the Parisi replica-symmetry-breaking picture that took the 2021 Nobel - so the surrounding theory is celebrated even though this particular phase diagram is specialist. Above the FullRSB jamming identity at 20 for the age and the named-prediction status, level with the ellipsoid fitting conjecture at 30 and a little below it, and well below the Krauth-Mezard perceptron capacity at 35, which is the more famous single question in this corner.</x:v>
      </x:c>
      <x:c r="H128" s="3" t="str">
        <x:v>For the Ising pure $p$-spin glass where $p \geq 3$, it was predicted by Gardner that there exists critical inverse temperatures $0&lt;\beta_1^p&lt;\beta_2^p &lt;\infty$ such that: (1) When $0&lt;\beta\leq \beta_1^p$, the Parisi measure is replica symmetric (RS); (2) When $\beta_1^p&lt;\beta \leq \beta_2^p$, the Parisi measure is  one-step replica symmetry breaking (1-RSB); (3) When $\beta&gt;\beta_p^2$, the Parisi measure is full replica symmetry breaking (FRSB). The earlier work by the author solved Part (1) and partially solved Part (2) when $\beta$ is sufficiently close to $\beta_p^1$, while this work solves Part (2) and Part (3) entirely.</x:v>
      </x:c>
    </x:row>
    <x:row r="129" ht="15" customHeight="1">
      <x:c r="A129" s="3" t="n">
        <x:v>28</x:v>
      </x:c>
      <x:c r="B129" s="3" t="str">
        <x:v>The Optimal Approximation Ratio for Permanents of PSD Matrices</x:v>
      </x:c>
      <x:c r="C129" s="3" t="str">
        <x:v>resolved</x:v>
      </x:c>
      <x:c r="D129" s="3" t="str">
        <x:v>unreviewed</x:v>
      </x:c>
      <x:c r="E129" s="3" t="str">
        <x:v>https://vibemathed.com/problem/psd-permanent-optimal-approximation</x:v>
      </x:c>
      <x:c r="F129" s="3" t="str">
        <x:v>https://arxiv.org/abs/2605.21946</x:v>
      </x:c>
      <x:c r="G129" s="3" t="str">
        <x:v>Closes the gap between the best known algorithm and the known hardness bound for a well-studied approximation problem, fixing the optimal exponent.</x:v>
      </x:c>
      <x:c r="H129" s="3" t="str"/>
    </x:row>
    <x:row r="130" ht="15" customHeight="1">
      <x:c r="A130" s="3" t="n">
        <x:v>27</x:v>
      </x:c>
      <x:c r="B130" s="3" t="str">
        <x:v>Sparse domination implies convex body domination</x:v>
      </x:c>
      <x:c r="C130" s="3" t="str">
        <x:v>resolved</x:v>
      </x:c>
      <x:c r="D130" s="3" t="str">
        <x:v>unreviewed</x:v>
      </x:c>
      <x:c r="E130" s="3" t="str">
        <x:v>https://vibemathed.com/problem/sparse-domination-implies-convex-body-domination</x:v>
      </x:c>
      <x:c r="F130" s="3" t="str">
        <x:v>https://arxiv.org/abs/2608.24802</x:v>
      </x:c>
      <x:c r="G130" s="3" t="str">
        <x:v>Convex body domination is the technique that unlocked matrix-weighted estimates for Calderón-Zygmund operators, and whether scalar sparse domination automatically upgrades to it has sat open since 2017, posed by four authors central to the area. Settling it is structural rather than a single new bound: it converts any existing sparse bound into a convex body bound for free, and yields sparse domination for iterated commutators. Held short of the top band as a days-old unrefereed preprint with $\tfrac1r+\tfrac1s\le1$ untouched. Placed at 27, beside the specialist analysis entries there.</x:v>
      </x:c>
      <x:c r="H130" s="3" t="str">
        <x:v>If a bilinear form admits an $(r,s)$-sparse bound, its coordinate-wise extension to $\mathbb C^n$-valued functions admits an $(r,s)$-convex body sparse bound, for $1\le r,s&lt;\infty$ with $\tfrac1r+\tfrac1s&gt;1$. It holds both in a fixed dyadic lattice (Theorem 2.6, constants independent of the ambient dimension) and for arbitrary cubes (Theorem 3.4), via a randomization of the good part of the form.
On scope, two things separate. What Nazarov, Petermichl, Treil and Volberg proposed was the principle for the classical sparse setting, and that is settled outright, the hypothesis holding comfortably there. The $(r,s)$ range is the authors' own generalization beyond what was asked, and the restriction bites only inside it, leaving $\tfrac1r+\tfrac1s\le1$ open. Their summary: "we provide a proof of the full general statement".
It also gives sparse domination for iterated commutators directly from that of the underlying form. The dependence on $n$ is not claimed optimal.</x:v>
      </x:c>
    </x:row>
    <x:row r="131" ht="15" customHeight="1">
      <x:c r="A131" s="3" t="n">
        <x:v>26</x:v>
      </x:c>
      <x:c r="B131" s="3" t="str">
        <x:v>A Counterexample to the Stable Forking Conjecture</x:v>
      </x:c>
      <x:c r="C131" s="3" t="str">
        <x:v>resolved</x:v>
      </x:c>
      <x:c r="D131" s="3" t="str">
        <x:v>unreviewed</x:v>
      </x:c>
      <x:c r="E131" s="3" t="str">
        <x:v>https://vibemathed.com/problem/a-counterexample-to-the-stable-forking-conjecture</x:v>
      </x:c>
      <x:c r="F131" s="3" t="str">
        <x:v>https://arxiv.org/abs/2609.00436</x:v>
      </x:c>
      <x:c r="G131" s="3" t="str">
        <x:v>The stable forking conjecture is a founding problem of neostability theory, posed by Hart, Kim and Pillay in 1996 and worked on for thirty years; simple theories and forking are the subject's core machinery, so this is close to field-famous within model theory. Just below the Lonely Runner Conjecture and the Polynomial-Time Low-Degree Conjecture at 30, both of which are known well outside their home fields; clearly above Courtade-Kumar at 22.</x:v>
      </x:c>
      <x:c r="H131" s="3" t="str">
        <x:v>The paper constructs a simple theory in which forking cannot always be witnessed by a stable formula. Precisely, what fails is: in a simple theory, if $a \not\downarrow_C b$ then there is $\varphi(x,\bar b) \in \mathrm{tp}(a/Cb)$ forking over $C$ whose parameter-free form $\varphi(x,y)$ is stable.
The counterexample is an infinite-dimensional vector space over the division ring of fractions of the quantum graph algebra of the random graph. Forking is characterised by an abstract independence relation, and the random graph is encoded into that relation so that it has the order property; stable formulas therefore cannot determine all forking in simple theories.</x:v>
      </x:c>
    </x:row>
    <x:row r="132" ht="15" customHeight="1">
      <x:c r="A132" s="3" t="n">
        <x:v>25</x:v>
      </x:c>
      <x:c r="B132" s="3" t="str">
        <x:v>Maximum number of pairwise equidistant lines in $\mathbb{R}^3$</x:v>
      </x:c>
      <x:c r="C132" s="3" t="str">
        <x:v>resolved</x:v>
      </x:c>
      <x:c r="D132" s="3" t="str">
        <x:v>site-confirmed</x:v>
      </x:c>
      <x:c r="E132" s="3" t="str">
        <x:v>https://vibemathed.com/problem/maximum-number-of-pairwise-equidistant-lines-in-mathbb-r-3</x:v>
      </x:c>
      <x:c r="F132" s="3" t="str">
        <x:v>https://zenodo.org/records/23064311</x:v>
      </x:c>
      <x:c r="G132" s="3" t="str">
        <x:v>Littlewood's 1968 problem, in Brass-Moser-Pach, with four papers racing the upper bound down from 24 to 9 in 2005-2026 before this closes it. Above Kuperberg's six-cylinder conjecture at 20, a younger and narrower cylinder question, and below conjectures famous across a whole community at about 30. Scored as the maximum question, not the 1968 existence question, which was settled in 2015.</x:v>
      </x:c>
      <x:c r="H132" s="3" t="str">
        <x:v>It is proved that no eight affine lines in $\mathbb{R}^3$ have a common positive pairwise distance. Together with the known construction of seven such lines by Bozóki, Lee and Rónyai, this establishes the exact maximum of seven. The upper bound combines a five-line obstruction from hyperbola secants with exact verification over 135 uniform rank-three oriented-matroid types. It settles the full stated maximum-cardinality question; it does not classify all seven-line configurations or address cylinders of unequal radii.</x:v>
      </x:c>
    </x:row>
    <x:row r="133" ht="15" customHeight="1">
      <x:c r="A133" s="3" t="n">
        <x:v>25</x:v>
      </x:c>
      <x:c r="B133" s="3" t="str">
        <x:v>The Simonovits-Sós conjecture on 3AP-intersecting families</x:v>
      </x:c>
      <x:c r="C133" s="3" t="str">
        <x:v>partial</x:v>
      </x:c>
      <x:c r="D133" s="3" t="str">
        <x:v>unreviewed</x:v>
      </x:c>
      <x:c r="E133" s="3" t="str">
        <x:v>https://vibemathed.com/problem/simonovits-sos-3ap-intersecting-families</x:v>
      </x:c>
      <x:c r="F133" s="3" t="str">
        <x:v>https://arxiv.org/abs/2609.18870</x:v>
      </x:c>
      <x:c r="G133" s="3" t="str">
        <x:v>A forty-year-old conjecture of two of extremal combinatorics' senior figures, recorded in Chung, Graham, Frankl and Shearer's 1986 paper, with a long-standing conjecture of Alon in the same family, and the first time anyone has beaten the trivial bound. Scored for the problem: level with the periodicity conjecture at 25. The step is partial - the conjectured $2^{n-3}$ is untouched - which the resolution field records rather than the score.</x:v>
      </x:c>
      <x:c r="H133" s="3" t="str">
        <x:v>Partial: any 3AP-intersecting family has size at most $(\tfrac12 - c)2^n$ for an absolute constant $c&gt;0$, the first bound below the trivial one. The conjectured maximum $2^{n-3}$ is not established. The same bound is proved for $H$-intersecting families whenever $H$ is a 3-graph on $[n]$ with bounded codegrees, and a clique shows the codegree assumption cannot be removed.</x:v>
      </x:c>
    </x:row>
    <x:row r="134" ht="15" customHeight="1">
      <x:c r="A134" s="3" t="n">
        <x:v>25</x:v>
      </x:c>
      <x:c r="B134" s="3" t="str">
        <x:v>The Copeland-Erdős constant is not strongly normal in base 10</x:v>
      </x:c>
      <x:c r="C134" s="3" t="str">
        <x:v>resolved</x:v>
      </x:c>
      <x:c r="D134" s="3" t="str">
        <x:v>lean-checked</x:v>
      </x:c>
      <x:c r="E134" s="3" t="str">
        <x:v>https://vibemathed.com/problem/the-copeland-erdos-constant-is-not-strongly-normal-in-base-10</x:v>
      </x:c>
      <x:c r="F134" s="3" t="str">
        <x:v>https://github.com/CaptainSude/Copeland-Erdos-Not-Simply-Strongly-Normal</x:v>
      </x:c>
      <x:c r="G134" s="3" t="str">
        <x:v>A question posed in print twice about the best-known named concatenation constant after Champernowne's: in Belshaw's 2005 thesis, which introduced strong normality, and again in Catt, Coons and Velich's 2016 Integers paper, which settled a class of related numbers and wrote of this one "of this we have no proof". Level with the Stoneham-sum and Erdős-Borwein 2-density entries at 25, both named questions about named constants left open in a journal paper; above the Fermat and Stoneham-generalisation entries at 18, whose questions had less standing.</x:v>
      </x:c>
      <x:c r="H134" s="3" t="str">
        <x:v>No: the Copeland-Erdős constant is not simply strongly normal in base 10, hence not strongly normal in base 10, and the failure is already visible in the digit 0. The proof compares the zero count at two positions in the expansion. Every prime in [10^(6n), 10^(6n) + 10^(5n)) begins with 1 followed by n zeros, and Ingham's 1937 short-interval theorem with exponent 5/6 supplies about 10^(5n)/(6n log 10) such primes, so the zero excess across that stretch is of order 10^(5n), while simple strong normality would cap the discrepancy at O(sqrt(N log log N)) with N of order 10^(6n), that is at order 10^(3n). Belshaw and Borwein's 2013 Champernowne argument is the model; Ingham replaces the trivial prime count. Strong normality in other bases is not addressed.</x:v>
      </x:c>
    </x:row>
    <x:row r="135" ht="15" customHeight="1">
      <x:c r="A135" s="3" t="n">
        <x:v>25</x:v>
      </x:c>
      <x:c r="B135" s="3" t="str">
        <x:v>Normality of a sum of two Stoneham constants</x:v>
      </x:c>
      <x:c r="C135" s="3" t="str">
        <x:v>resolved</x:v>
      </x:c>
      <x:c r="D135" s="3" t="str">
        <x:v>lean-verified</x:v>
      </x:c>
      <x:c r="E135" s="3" t="str">
        <x:v>https://vibemathed.com/problem/normality-of-sum-of-two-stoneham-constants</x:v>
      </x:c>
      <x:c r="F135" s="3" t="str">
        <x:v>https://github.com/CaptainSude/Stoneham-sum-normal/tree/f4d3d1f01d00c57425c684409849053e58e42261</x:v>
      </x:c>
      <x:c r="G135" s="3" t="str">
        <x:v>A question posed in print, by name, in a journal paper: Bailey and Borwein set it out in Section 4 of their 2012 Ramanujan Journal article and left it open. Level with the Erdos-Borwein 2-density entry at 25, which answers a 2002 question of Crandall - the same shape, a named question about named constants with a narrow readership. Well above this author's xi-normality entry at 15, which answered no previously stated conjecture at all.</x:v>
      </x:c>
      <x:c r="H135" s="3" t="str">
        <x:v>Yes: the sum of two Stoneham constants sharing a base is normal in that base, for every admissible pair of parameters, with overlapping occurrences counted. Not to be confused with what the same 2012 paper proves: its Theorem 3 shows a sum of two $B$-NONnormal Stoneham constants is $B$-nonnormal, which concerns a different base and the opposite property. The open half was normality in the common defining base $b$, and that is what this settles.</x:v>
      </x:c>
    </x:row>
    <x:row r="136" ht="15" customHeight="1">
      <x:c r="A136" s="3" t="n">
        <x:v>25</x:v>
      </x:c>
      <x:c r="B136" s="3" t="str">
        <x:v>The Hilbert transform-UMD dependence problem</x:v>
      </x:c>
      <x:c r="C136" s="3" t="str">
        <x:v>resolved</x:v>
      </x:c>
      <x:c r="D136" s="3" t="str">
        <x:v>lean-verified</x:v>
      </x:c>
      <x:c r="E136" s="3" t="str">
        <x:v>https://vibemathed.com/problem/the-hilbert-transform-umd-dependence-problem</x:v>
      </x:c>
      <x:c r="F136" s="3" t="str">
        <x:v>https://arxiv.org/abs/2609.10444</x:v>
      </x:c>
      <x:c r="G136" s="3" t="str">
        <x:v>A long-standing question with its own literature inside vector-valued harmonic analysis: the paper calls it a long-open problem, Burkholder's 2001 survey states it, Wenzel proposed candidate operators for the separation, and Domelevo and Petermichl reduced it to a dyadic shift. Level with the Kalton-Peck hyperplane and Maz'ya maximal-operator entries at 25, and below Stein's dimension-free Riesz transform problem at 38, which is known well beyond one community.</x:v>
      </x:c>
      <x:c r="H136" s="3" t="str">
        <x:v>Neither exponent can be lowered. Theorem 1.1 constructs explicit $2^{n}$-dimensional spaces $X_n$ and $Y_n$ with $\hbar_{2,X_n}\asymp n$, $\beta_{2,X_n}\asymp\sqrt n$ and $\beta_{2,Y_n}\asymp n$, $\hbar_{2,Y_n}\asymp\sqrt n$, with universal comparison constants, so both quadratic comparisons are sharp at $p=2$; Corollary 1.3 extends the growth rates to every fixed $1&lt;p&lt;\infty$ by extrapolation, with constants depending on $p$. The spaces are built from the summation operators Wenzel had proposed as candidates for exactly this separation. The Lean formalisation covers Theorem 1.1 at $p=2$ over both real and complex scalars; the extrapolation to other $p$ and the exact coefficients of Remark 1.2 are outside it.</x:v>
      </x:c>
    </x:row>
    <x:row r="137" ht="15" customHeight="1">
      <x:c r="A137" s="3" t="n">
        <x:v>25</x:v>
      </x:c>
      <x:c r="B137" s="3" t="str">
        <x:v>The periodicity conjecture for finite-dimensional algebras</x:v>
      </x:c>
      <x:c r="C137" s="3" t="str">
        <x:v>resolved</x:v>
      </x:c>
      <x:c r="D137" s="3" t="str">
        <x:v>unreviewed</x:v>
      </x:c>
      <x:c r="E137" s="3" t="str">
        <x:v>https://vibemathed.com/problem/periodicity-conjecture-for-finite-dimensional-algebras</x:v>
      </x:c>
      <x:c r="F137" s="3" t="str">
        <x:v>https://arxiv.org/abs/2609.09732</x:v>
      </x:c>
      <x:c r="G137" s="3" t="str">
        <x:v>A conjecture with a decade of work behind it in the Erdmann-Skowroński programme on periodic algebras, and a clean finite counterexample against it. A specialist problem inside representation theory of algebras: level with the catalog's Auslander-Reiten-Smalø entry at 20 plus a little for the conjecture having a name and a literature, below Talagrand's cotype problem at 32.</x:v>
      </x:c>
      <x:c r="H137" s="3" t="str">
        <x:v>False: an explicit 36-dimensional algebra whose simple modules all have period four, but which has a 2-dimensional nonperiodic module and so is not itself periodic.</x:v>
      </x:c>
    </x:row>
    <x:row r="138" ht="15" customHeight="1">
      <x:c r="A138" s="3" t="n">
        <x:v>25</x:v>
      </x:c>
      <x:c r="B138" s="3" t="str">
        <x:v>Finite-time blowup for the IPM equation with a uniformly space-time smooth force</x:v>
      </x:c>
      <x:c r="C138" s="3" t="str">
        <x:v>resolved</x:v>
      </x:c>
      <x:c r="D138" s="3" t="str">
        <x:v>lean-verified</x:v>
      </x:c>
      <x:c r="E138" s="3" t="str">
        <x:v>https://vibemathed.com/problem/ipm-blowup-spacetime-smooth-forcing</x:v>
      </x:c>
      <x:c r="F138" s="3" t="str">
        <x:v>https://arxiv.org/abs/2609.16470</x:v>
      </x:c>
      <x:c r="G138" s="3" t="str">
        <x:v>The narrowest of the three: the equation already had a smooth-data blowup theorem and what changes is the regularity of the force, a gap its own authors had flagged. It earns its place as a stated open question now closed, and as the result the Boussinesq and Euler constructions were built out of, but it is an increment on an existing theorem rather than a new frontier.</x:v>
      </x:c>
      <x:c r="H138" s="3" t="str">
        <x:v>Yes. Theorem 2.1: there are a smooth odd initial density $\rho_{in}\in C^\infty(\mathbb T^2)$ of zero spatial mean, an odd force $F\in C^\infty([0,1]\times\mathbb T^2)$, and a solution smooth on $[0,T]$ for every $T&lt;1$ with $\rho(t)\to\rho_*$ in $C^\eta$ for every $0\le\eta&lt;1$, yet $\|\nabla\rho(t)\|_\infty$ and $\|D_xu_{\mathbb T}(\rho(t))\|_\infty$ both diverging as $t\uparrow1$. The advance over Córdoba and Martínez-Zoroa is precisely the force class, from $L^\infty_t C^\infty_x$ to uniformly space-time smooth, on the torus rather than the plane. Not the Clay Millennium problem: that problem is Navier-Stokes with viscosity, and Fefferman's official description states that the Euler equation "is not on the Clay Institute's list of prize problems".</x:v>
      </x:c>
    </x:row>
    <x:row r="139" ht="15" customHeight="1">
      <x:c r="A139" s="3" t="n">
        <x:v>25</x:v>
      </x:c>
      <x:c r="B139" s="3" t="str">
        <x:v>The Erdos-Borwein Constant is 2-Dense</x:v>
      </x:c>
      <x:c r="C139" s="3" t="str">
        <x:v>candidate</x:v>
      </x:c>
      <x:c r="D139" s="3" t="str">
        <x:v>lean-checked</x:v>
      </x:c>
      <x:c r="E139" s="3" t="str">
        <x:v>https://vibemathed.com/problem/the-erdos-borwein-constant-is-2-dense</x:v>
      </x:c>
      <x:c r="F139" s="3" t="str">
        <x:v>https://github.com/CaptainSude/erdos-borwein-disjunctivity/releases/tag/v1.0.0</x:v>
      </x:c>
      <x:c r="G139" s="3" t="str">
        <x:v>A question of Crandall's from 2002 about a named constant. Full disjunctivity of the binary expansion is substantially stronger than the single-block result the catalog already records, and digit-distribution results for specific constants are historically hard to come by.</x:v>
      </x:c>
      <x:c r="H139" s="3" t="str">
        <x:v>This work proves that the Erdős–Borwein constant's binary expansion contains every finite binary sequence as a consecutive block, each occurring infinitely often. This implies that the Erdős–Borwein constant is 2-dense.</x:v>
      </x:c>
    </x:row>
    <x:row r="140" ht="15" customHeight="1">
      <x:c r="A140" s="3" t="n">
        <x:v>25</x:v>
      </x:c>
      <x:c r="B140" s="3" t="str">
        <x:v>A Smooth Counterexample to the Trautman Conjecture</x:v>
      </x:c>
      <x:c r="C140" s="3" t="str">
        <x:v>resolved</x:v>
      </x:c>
      <x:c r="D140" s="3" t="str">
        <x:v>unreviewed</x:v>
      </x:c>
      <x:c r="E140" s="3" t="str">
        <x:v>https://vibemathed.com/problem/a-smooth-counterexample-to-the-trautman-conjecture</x:v>
      </x:c>
      <x:c r="F140" s="3" t="str">
        <x:v>https://arxiv.org/abs/2609.03198</x:v>
      </x:c>
      <x:c r="G140" s="3" t="str">
        <x:v>A named conjecture of Andrzej Trautman from 1998, at the meeting point of CR geometry and exact solutions of the Maxwell and Einstein equations, open for 28 years and settled outright by a strongly pseudoconvex counterexample. Real and old, but invisible outside CR geometry: no Wikipedia article, and the paper thanks three CR specialists for their scepticism about the conjecture, so this confirms a doubt rather than overturns a consensus. Level with the xz-conjecture counterexample at 25, another named conjecture refuted by an explicit witness; below the Hessian counterexample at 30.</x:v>
      </x:c>
      <x:c r="H140" s="3" t="str">
        <x:v>For every neighborhood $U$ of the origin in $\mathbb{C}\times\mathbb{R}$ and every $\varepsilon&gt;0$, Curry constructs a smooth nonnegative perturbation $\phi$, supported in $U$ with $\|\phi\|_{C^2}&lt;\varepsilon$, such that
$$
T^{0,1}_\phi=\operatorname{span}_{\mathbb C}\{L_\phi\}
$$
is strongly pseudoconvex, its canonical bundle admits a nowhere-zero closed section, yet every $C^1$ CR function near the origin satisfies $dh(0)=0$. Hence the CR structure is not locally embeddable at the origin. The construction can also be globalized to $S^3$ as an arbitrarily small $C^1$ perturbation of the standard spherical CR structure.</x:v>
      </x:c>
    </x:row>
    <x:row r="141" ht="15" customHeight="1">
      <x:c r="A141" s="3" t="n">
        <x:v>25</x:v>
      </x:c>
      <x:c r="B141" s="3" t="str">
        <x:v>The Daykin–Frankl conjecture on convex subsets of the Boolean lattice</x:v>
      </x:c>
      <x:c r="C141" s="3" t="str">
        <x:v>resolved</x:v>
      </x:c>
      <x:c r="D141" s="3" t="str">
        <x:v>unreviewed</x:v>
      </x:c>
      <x:c r="E141" s="3" t="str">
        <x:v>https://vibemathed.com/problem/daykin-frankl-conjecture</x:v>
      </x:c>
      <x:c r="F141" s="3" t="str">
        <x:v>https://arxiv.org/abs/2609.03087</x:v>
      </x:c>
      <x:c r="G141" s="3" t="str">
        <x:v>A 1983 conjecture of Daykin and Frankl in extremal set theory, that a convex subset of the Boolean lattice contains an antichain of at least the expected proportion of its size; previously known only for binary downsets. Forty-three years, a short conceptual proof of a stronger product form. A named conjecture with a modest literature, mid-scale.</x:v>
      </x:c>
      <x:c r="H141" s="3" t="str">
        <x:v>Let $P\subseteq Q_n$ be convex. Williams proves the stronger statement that for every $k\ge0$,
$$
w(P\times Q_k)
\ge
w(Q_{n+k})\,|P|\,2^{-n},
$$
where $w$ denotes poset width.
Taking $k=0$ gives
$$
w(P)\ge
|P|\binom{n}{\lfloor n/2\rfloor}2^{-n},
$$
which is exactly the Daykin-Frankl conjecture.
The proof proceeds by induction on $n$, reducing the step to a structural lemma for a convex subset of $R\times Q_1$ and carefully recombining antichains from its two layers.</x:v>
      </x:c>
    </x:row>
    <x:row r="142" ht="15" customHeight="1">
      <x:c r="A142" s="3" t="n">
        <x:v>25</x:v>
      </x:c>
      <x:c r="B142" s="3" t="str">
        <x:v>Non-MF groups and non-finite full group C*-algebras</x:v>
      </x:c>
      <x:c r="C142" s="3" t="str">
        <x:v>resolved</x:v>
      </x:c>
      <x:c r="D142" s="3" t="str">
        <x:v>unreviewed</x:v>
      </x:c>
      <x:c r="E142" s="3" t="str">
        <x:v>https://vibemathed.com/problem/non-mf-groups-and-non-finite-full-group-c-algebras</x:v>
      </x:c>
      <x:c r="F142" s="3" t="str">
        <x:v>https://arxiv.org/abs/2608.28772</x:v>
      </x:c>
      <x:c r="G142" s="3" t="str">
        <x:v>Two questions from the C*-algebra literature answered with explicit examples: a group whose full C*-algebra is not finite, and a stably finite reduced group C*-algebra that is not MF. Existence of the latter followed abstractly from MIP* = RE without an example; here both are concrete, built on Kun and Thom's non-sofic groups. Operator algebras is a small field and these are structural questions within it; mid-scale.</x:v>
      </x:c>
      <x:c r="H142" s="3" t="str">
        <x:v>If $\Gamma$ is a non-coHopfian property-(T) group and $G$ is its ascending HNN extension, then the full group algebra $C^*(G)$ is not finite. Indeed, Kazhdan projections $p_H&lt;p_\Gamma$ become unitarily equivalent under the stable letter, which cannot occur inside a finite $C^*$-algebra.
For
$$
W=\left(\bigoplus_{G/\Gamma}\mathbb Z/2\mathbb Z\right)\rtimes G,
$$
the paper proves more strongly that every homomorphism
$$
W\to U\!\left(\prod M_{d_n}/\bigoplus M_{d_n}\right)
$$
kills an explicit nonidentity element $b_\gamma$. Hence $W$ is not MF. Consequently $C_r^*(W)$ is an explicit stably finite but non-MF $C^*$-algebra.</x:v>
      </x:c>
    </x:row>
    <x:row r="143" ht="15" customHeight="1">
      <x:c r="A143" s="3" t="n">
        <x:v>25</x:v>
      </x:c>
      <x:c r="B143" s="3" t="str">
        <x:v>The Cone Theorem for Effective Fourfold Pairs in Characteristic $p &gt; 5$</x:v>
      </x:c>
      <x:c r="C143" s="3" t="str">
        <x:v>partial</x:v>
      </x:c>
      <x:c r="D143" s="3" t="str">
        <x:v>unreviewed</x:v>
      </x:c>
      <x:c r="E143" s="3" t="str">
        <x:v>https://vibemathed.com/problem/cone-theorem-effective-fourfold-pairs-char-p</x:v>
      </x:c>
      <x:c r="F143" s="3" t="str">
        <x:v>https://arxiv.org/abs/2608.14236</x:v>
      </x:c>
      <x:c r="G143" s="3" t="str">
        <x:v>The minimal model program in positive characteristic is a central program of modern algebraic geometry, and the cone theorem for fourfolds is a real step it has been waiting for - conditional on log resolution, which keeps it below the unconditional band.</x:v>
      </x:c>
      <x:c r="H143" s="3" t="str"/>
    </x:row>
    <x:row r="144" ht="15" customHeight="1">
      <x:c r="A144" s="3" t="n">
        <x:v>25</x:v>
      </x:c>
      <x:c r="B144" s="3" t="str">
        <x:v>Every PPT channel has finite entanglement-breaking index</x:v>
      </x:c>
      <x:c r="C144" s="3" t="str">
        <x:v>resolved</x:v>
      </x:c>
      <x:c r="D144" s="3" t="str">
        <x:v>unreviewed</x:v>
      </x:c>
      <x:c r="E144" s="3" t="str">
        <x:v>https://vibemathed.com/problem/every-ppt-channel-has-finite-entanglement-breaking-index</x:v>
      </x:c>
      <x:c r="F144" s="3" t="str">
        <x:v>https://arxiv.org/abs/2608.13551</x:v>
      </x:c>
      <x:c r="G144" s="3" t="str">
        <x:v>The eventual entanglement-breaking question for PPT channels sits directly beside the PPT-squared conjecture, one of entanglement theory's best-known open problems since 2012. Resolving eventual-EB in full generality is a real advance the field will use; the PPT-squared conjecture itself remains open, which caps it below the 30 band.</x:v>
      </x:c>
      <x:c r="H144" s="3" t="str">
        <x:v>Establishes that every PPT channel is eventually entanglement-breaking (finite EB index), in full generality, and bounds the index by 3 uniformly in dimension for a family strictly containing the 2-superpositive maps. The PPT-squared conjecture itself - index at most 2 - remains open; the paper presents its results as strong evidence toward the cubed version.</x:v>
      </x:c>
    </x:row>
    <x:row r="145" ht="15" customHeight="1">
      <x:c r="A145" s="3" t="n">
        <x:v>25</x:v>
      </x:c>
      <x:c r="B145" s="3" t="str">
        <x:v>Unbounded variation solutions for uniformly elliptic equations in nondivergence form in dimension three</x:v>
      </x:c>
      <x:c r="C145" s="3" t="str">
        <x:v>resolved</x:v>
      </x:c>
      <x:c r="D145" s="3" t="str">
        <x:v>unreviewed</x:v>
      </x:c>
      <x:c r="E145" s="3" t="str">
        <x:v>https://vibemathed.com/problem/unbounded-variation-solutions-for-uniformly-elliptic-equations-in-nondivergence-</x:v>
      </x:c>
      <x:c r="F145" s="3" t="str">
        <x:v>https://arxiv.org/abs/2608.13380</x:v>
      </x:c>
      <x:c r="G145" s="3" t="str">
        <x:v>A 2014 question of Nadirashvili, Tkachev and Vlăduţ (their Problem 1.3.1): is there an interior W^{1,1} estimate for uniformly elliptic equations in nondivergence form in dimension three? Answered in the negative with smooth coefficients, a fixed ellipticity ratio and a limit solution not even of bounded variation. A named open problem in regularity theory, twelve years old, by three established PDE analysts.</x:v>
      </x:c>
      <x:c r="H145" s="3" t="str">
        <x:v>The authors construct smooth $A_m$ and smooth solutions $u_m$ in $B_2\subset\mathbb R^3$ with one fixed ellipticity bound
$$
I\leq A_m\leq2^{81}I,
$$
common boundary data and $\|u_m\|_{L^\infty(B_2)}\leq1$, but
$$
\|Du_m\|_{L^1(B_1)}\to\infty.
$$
Thus no interior $W^{1,1}$ estimate can depend only on dimension and ellipticity. Consequently, no such $W^{1,p}$ estimate exists for any $p\geq1$.
They further obtain a uniformly convergent limit $u$ with measurable uniformly elliptic coefficient matrix $A$, where
$$
u\notin BV_{\rm loc}(B_1).
$$
The construction even rules out coefficient-independent weak-$L^1$ gradient estimates.</x:v>
      </x:c>
    </x:row>
    <x:row r="146" ht="15" customHeight="1">
      <x:c r="A146" s="3" t="n">
        <x:v>25</x:v>
      </x:c>
      <x:c r="B146" s="3" t="str">
        <x:v>The Planar Steklov Analogue of Kac's Question</x:v>
      </x:c>
      <x:c r="C146" s="3" t="str">
        <x:v>resolved</x:v>
      </x:c>
      <x:c r="D146" s="3" t="str">
        <x:v>unreviewed</x:v>
      </x:c>
      <x:c r="E146" s="3" t="str">
        <x:v>https://vibemathed.com/problem/steklov-isospectral-convex-plane-domains</x:v>
      </x:c>
      <x:c r="F146" s="3" t="str">
        <x:v>https://arxiv.org/abs/2608.10557</x:v>
      </x:c>
      <x:c r="G146" s="3" t="str">
        <x:v>The Steklov descendant of Kac's famous question, a standing open problem in the spectral-geometry problem lists with a substantial surrounding literature.</x:v>
      </x:c>
      <x:c r="H146" s="3" t="str">
        <x:v>Strict convexity and real-analytic boundaries are what make this sharp: the classical Gordon-Webb-Wolpert drums are non-convex polygons, so the obvious escape routes are closed off.</x:v>
      </x:c>
    </x:row>
    <x:row r="147" ht="15" customHeight="1">
      <x:c r="A147" s="3" t="n">
        <x:v>25</x:v>
      </x:c>
      <x:c r="B147" s="3" t="str">
        <x:v>Lions' Maximal Regularity Problem at the Half-Holder Endpoint</x:v>
      </x:c>
      <x:c r="C147" s="3" t="str">
        <x:v>resolved</x:v>
      </x:c>
      <x:c r="D147" s="3" t="str">
        <x:v>unreviewed</x:v>
      </x:c>
      <x:c r="E147" s="3" t="str">
        <x:v>https://vibemathed.com/problem/lions-maximal-regularity-half-holder</x:v>
      </x:c>
      <x:c r="F147" s="3" t="str">
        <x:v>https://arxiv.org/abs/2608.11194</x:v>
      </x:c>
      <x:c r="G147" s="3" t="str">
        <x:v>A named problem of Lions with sixty years of attack and a current research literature devoted to locating exactly where maximal regularity fails.</x:v>
      </x:c>
      <x:c r="H147" s="3" t="str">
        <x:v>Tensorisation and parabolic rescaling carry the one-dimensional example to real symmetric isotropic counterexamples on R^d and on every bounded domain, in every dimension.</x:v>
      </x:c>
    </x:row>
    <x:row r="148" ht="15" customHeight="1">
      <x:c r="A148" s="3" t="n">
        <x:v>25</x:v>
      </x:c>
      <x:c r="B148" s="3" t="str">
        <x:v>A counterexample to the Howland-Kato problem for positive commutators</x:v>
      </x:c>
      <x:c r="C148" s="3" t="str">
        <x:v>resolved</x:v>
      </x:c>
      <x:c r="D148" s="3" t="str">
        <x:v>unreviewed</x:v>
      </x:c>
      <x:c r="E148" s="3" t="str">
        <x:v>https://vibemathed.com/problem/a-counterexample-to-the-howland-kato-problem-for-positive-commutators</x:v>
      </x:c>
      <x:c r="F148" s="3" t="str">
        <x:v>https://arxiv.org/pdf/2608.07805</x:v>
      </x:c>
      <x:c r="G148" s="3" t="str">
        <x:v>A named open problem of Howland and Kato in operator/spectral theory, open since the 1980s and carrying Kato's name, but tracked within one community rather than across mathematics. Placed level with Simon's extendable shellability (25), another decades-old specialist named conjecture settled by counterexample, and below the record instances of household conjectures such as Borsuk N=63 and Hadamard 668 (30). Torn between 25 and 30; rule 3 takes the lower.</x:v>
      </x:c>
      <x:c r="H148" s="3" t="str"/>
    </x:row>
    <x:row r="149" ht="15" customHeight="1">
      <x:c r="A149" s="3" t="n">
        <x:v>25</x:v>
      </x:c>
      <x:c r="B149" s="3" t="str">
        <x:v>Gabor Frames of Totally Positive Functions</x:v>
      </x:c>
      <x:c r="C149" s="3" t="str">
        <x:v>resolved</x:v>
      </x:c>
      <x:c r="D149" s="3" t="str">
        <x:v>lean-checked</x:v>
      </x:c>
      <x:c r="E149" s="3" t="str">
        <x:v>https://vibemathed.com/problem/gabor-frames-totally-positive</x:v>
      </x:c>
      <x:c r="F149" s="3" t="str">
        <x:v>https://arxiv.org/abs/2608.04992</x:v>
      </x:c>
      <x:c r="G149" s="3" t="str">
        <x:v>The central classification program of time-frequency analysis since Gröchenig-Stöckler 2013, with a sustained literature, little known outside harmonic analysis.</x:v>
      </x:c>
      <x:c r="H149" s="3" t="str"/>
    </x:row>
    <x:row r="150" ht="15" customHeight="1">
      <x:c r="A150" s="3" t="n">
        <x:v>25</x:v>
      </x:c>
      <x:c r="B150" s="3" t="str">
        <x:v>Kalton-Peck Space and its Hyperplanes</x:v>
      </x:c>
      <x:c r="C150" s="3" t="str">
        <x:v>resolved</x:v>
      </x:c>
      <x:c r="D150" s="3" t="str">
        <x:v>unreviewed</x:v>
      </x:c>
      <x:c r="E150" s="3" t="str">
        <x:v>https://vibemathed.com/problem/kalton-peck-space-hyperplanes</x:v>
      </x:c>
      <x:c r="F150" s="3" t="str">
        <x:v>https://arxiv.org/abs/2608.02126</x:v>
      </x:c>
      <x:c r="G150" s="3" t="str">
        <x:v>The Kalton-Peck space is a standard counterexample-generating object in Banach space theory, and the hyperplane question sits in the tradition of Banach's hyperplane problem settled by Gowers.</x:v>
      </x:c>
      <x:c r="H150" s="3" t="str"/>
    </x:row>
    <x:row r="151" ht="15" customHeight="1">
      <x:c r="A151" s="3" t="n">
        <x:v>25</x:v>
      </x:c>
      <x:c r="B151" s="3" t="str">
        <x:v>Approximating Two-Terminal Network Reliability</x:v>
      </x:c>
      <x:c r="C151" s="3" t="str">
        <x:v>resolved</x:v>
      </x:c>
      <x:c r="D151" s="3" t="str">
        <x:v>unreviewed</x:v>
      </x:c>
      <x:c r="E151" s="3" t="str">
        <x:v>https://vibemathed.com/problem/two-terminal-reliability-fpras</x:v>
      </x:c>
      <x:c r="F151" s="3" t="str">
        <x:v>https://arxiv.org/abs/2608.02523</x:v>
      </x:c>
      <x:c r="G151" s="3" t="str">
        <x:v>The approximability of two-terminal reliability was asked explicitly in Kannan's 1994 survey and stood while the neighbouring all-terminal problems fell to Karger and to Guo and Jerrum. The paper settles it in both the directed and undirected cases and pairs it with a hardness result for the complementary quantity.</x:v>
      </x:c>
      <x:c r="H151" s="3" t="str"/>
    </x:row>
    <x:row r="152" ht="15" customHeight="1">
      <x:c r="A152" s="3" t="n">
        <x:v>25</x:v>
      </x:c>
      <x:c r="B152" s="3" t="str">
        <x:v>Quantum Parallel Repetition</x:v>
      </x:c>
      <x:c r="C152" s="3" t="str">
        <x:v>candidate</x:v>
      </x:c>
      <x:c r="D152" s="3" t="str">
        <x:v>lean-verified</x:v>
      </x:c>
      <x:c r="E152" s="3" t="str">
        <x:v>https://vibemathed.com/problem/quantum-parallel-repetition</x:v>
      </x:c>
      <x:c r="F152" s="3" t="str">
        <x:v>https://openai.com/index/ten-advances-in-mathematics/</x:v>
      </x:c>
      <x:c r="G152" s="3" t="str">
        <x:v>A foundational open question of quantum complexity since the classical parallel repetition theorem, previously known only in special cases.</x:v>
      </x:c>
      <x:c r="H152" s="3" t="str"/>
    </x:row>
    <x:row r="153" ht="15" customHeight="1">
      <x:c r="A153" s="3" t="n">
        <x:v>25</x:v>
      </x:c>
      <x:c r="B153" s="3" t="str">
        <x:v>Erdős Problem #146: Degeneracy Conjecture</x:v>
      </x:c>
      <x:c r="C153" s="3" t="str">
        <x:v>candidate</x:v>
      </x:c>
      <x:c r="D153" s="3" t="str">
        <x:v>lean-verified</x:v>
      </x:c>
      <x:c r="E153" s="3" t="str">
        <x:v>https://vibemathed.com/problem/erdos-146</x:v>
      </x:c>
      <x:c r="F153" s="3" t="str">
        <x:v>https://openai.com/index/ten-advances-in-mathematics/</x:v>
      </x:c>
      <x:c r="G153" s="3" t="str">
        <x:v>A \$500 Erdős-Simonovits prize conjecture (1984), a central target of degenerate Turán theory with decades of partial results.</x:v>
      </x:c>
      <x:c r="H153" s="3" t="str"/>
    </x:row>
    <x:row r="154" ht="15" customHeight="1">
      <x:c r="A154" s="3" t="n">
        <x:v>25</x:v>
      </x:c>
      <x:c r="B154" s="3" t="str">
        <x:v>Ehrhart's Volume Conjecture</x:v>
      </x:c>
      <x:c r="C154" s="3" t="str">
        <x:v>candidate</x:v>
      </x:c>
      <x:c r="D154" s="3" t="str">
        <x:v>lean-verified</x:v>
      </x:c>
      <x:c r="E154" s="3" t="str">
        <x:v>https://vibemathed.com/problem/ehrhart-volume-conjecture</x:v>
      </x:c>
      <x:c r="F154" s="3" t="str">
        <x:v>https://openai.com/index/ten-advances-in-mathematics/</x:v>
      </x:c>
      <x:c r="G154" s="3" t="str">
        <x:v>Ehrhart's 1964 conjecture, a known sharp-constant question of convex geometry previously settled only in low dimensions and special cases.</x:v>
      </x:c>
      <x:c r="H154" s="3" t="str"/>
    </x:row>
    <x:row r="155" ht="15" customHeight="1">
      <x:c r="A155" s="3" t="n">
        <x:v>25</x:v>
      </x:c>
      <x:c r="B155" s="3" t="str">
        <x:v>Han's Conjecture</x:v>
      </x:c>
      <x:c r="C155" s="3" t="str">
        <x:v>resolved</x:v>
      </x:c>
      <x:c r="D155" s="3" t="str">
        <x:v>unreviewed</x:v>
      </x:c>
      <x:c r="E155" s="3" t="str">
        <x:v>https://vibemathed.com/problem/a-counterexample-to-han-s-conjecture</x:v>
      </x:c>
      <x:c r="F155" s="3" t="str">
        <x:v>https://arxiv.org/abs/2608.00177</x:v>
      </x:c>
      <x:c r="G155" s="3" t="str">
        <x:v>A named conjecture of the representation theory of finite-dimensional algebras, open for twenty years, with its own survey article, and the surviving half of the Happel-Han pair after the cohomology version fell in 2005.</x:v>
      </x:c>
      <x:c r="H155" s="3" t="str">
        <x:v>The counterexample is an ordinary algebra concentrated in degree zero, with the strongest possible vanishing in positive degrees, so the phenomenon needs no grading or differential. Liu and Shen had already disproved the differential-graded version in December 2025 without any AI involvement; the classical case is the one that fell with a model in the loop.</x:v>
      </x:c>
    </x:row>
    <x:row r="156" ht="15" customHeight="1">
      <x:c r="A156" s="3" t="n">
        <x:v>25</x:v>
      </x:c>
      <x:c r="B156" s="3" t="str">
        <x:v>Sharp Hardness for MAX-3-CUT</x:v>
      </x:c>
      <x:c r="C156" s="3" t="str">
        <x:v>resolved</x:v>
      </x:c>
      <x:c r="D156" s="3" t="str">
        <x:v>unreviewed</x:v>
      </x:c>
      <x:c r="E156" s="3" t="str">
        <x:v>https://vibemathed.com/problem/max-3-cut-sharp-hardness</x:v>
      </x:c>
      <x:c r="F156" s="3" t="str">
        <x:v>https://arxiv.org/abs/2608.00333</x:v>
      </x:c>
      <x:c r="G156" s="3" t="str">
        <x:v>Sharp inapproximability for MAX-k-CUT has stood open since Khot-Kindler-Mossel-O'Donnell (2004) and is known across the approximation-algorithms community.</x:v>
      </x:c>
      <x:c r="H156" s="3" t="str"/>
    </x:row>
    <x:row r="157" ht="15" customHeight="1">
      <x:c r="A157" s="3" t="n">
        <x:v>25</x:v>
      </x:c>
      <x:c r="B157" s="3" t="str">
        <x:v>Local Cohomology Modules With Nonclosed Support</x:v>
      </x:c>
      <x:c r="C157" s="3" t="str">
        <x:v>resolved</x:v>
      </x:c>
      <x:c r="D157" s="3" t="str">
        <x:v>unreviewed</x:v>
      </x:c>
      <x:c r="E157" s="3" t="str">
        <x:v>https://vibemathed.com/problem/local-cohomology-nonclosed-support</x:v>
      </x:c>
      <x:c r="F157" s="3" t="str">
        <x:v>https://arxiv.org/abs/2607.28096</x:v>
      </x:c>
      <x:c r="G157" s="3" t="str">
        <x:v>A named question of Huneke and Lyubeznik in commutative algebra, answered by construction; the finiteness behaviour of local cohomology is a long-running programme in the field.</x:v>
      </x:c>
      <x:c r="H157" s="3" t="str"/>
    </x:row>
    <x:row r="158" ht="15" customHeight="1">
      <x:c r="A158" s="3" t="n">
        <x:v>25</x:v>
      </x:c>
      <x:c r="B158" s="3" t="str">
        <x:v>Bosonic Quantum Communication Beyond the Thermal Threshold</x:v>
      </x:c>
      <x:c r="C158" s="3" t="str">
        <x:v>resolved</x:v>
      </x:c>
      <x:c r="D158" s="3" t="str">
        <x:v>unreviewed</x:v>
      </x:c>
      <x:c r="E158" s="3" t="str">
        <x:v>https://vibemathed.com/problem/bosonic-quantum-capacity-non-gaussian</x:v>
      </x:c>
      <x:c r="F158" s="3" t="str">
        <x:v>https://arxiv.org/abs/2607.27449</x:v>
      </x:c>
      <x:c r="G158" s="3" t="str">
        <x:v>Breaks a lower bound standing since Holevo and Werner in 1999 and shows a complete theory of noisy bosonic communication cannot stay within single-mode Gaussian states.</x:v>
      </x:c>
      <x:c r="H158" s="3" t="str"/>
    </x:row>
    <x:row r="159" ht="15" customHeight="1">
      <x:c r="A159" s="3" t="n">
        <x:v>25</x:v>
      </x:c>
      <x:c r="B159" s="3" t="str">
        <x:v>Existence of Bipartite Bound Information</x:v>
      </x:c>
      <x:c r="C159" s="3" t="str">
        <x:v>resolved</x:v>
      </x:c>
      <x:c r="D159" s="3" t="str">
        <x:v>unreviewed</x:v>
      </x:c>
      <x:c r="E159" s="3" t="str">
        <x:v>https://vibemathed.com/problem/bipartite-bound-information</x:v>
      </x:c>
      <x:c r="F159" s="3" t="str">
        <x:v>https://arxiv.org/abs/2607.25838</x:v>
      </x:c>
      <x:c r="G159" s="3" t="str">
        <x:v>Gisin-Wolf 2000; a named open question of quantum key distillation for 25 years.</x:v>
      </x:c>
      <x:c r="H159" s="3" t="str"/>
    </x:row>
    <x:row r="160" ht="15" customHeight="1">
      <x:c r="A160" s="3" t="n">
        <x:v>25</x:v>
      </x:c>
      <x:c r="B160" s="3" t="str">
        <x:v>Bondal-Polishchuk Conjecture for a Smooth Projective Variety</x:v>
      </x:c>
      <x:c r="C160" s="3" t="str">
        <x:v>resolved</x:v>
      </x:c>
      <x:c r="D160" s="3" t="str">
        <x:v>unreviewed</x:v>
      </x:c>
      <x:c r="E160" s="3" t="str">
        <x:v>https://vibemathed.com/problem/bondal-polishchuk-smooth-projective-counterexample</x:v>
      </x:c>
      <x:c r="F160" s="3" t="str">
        <x:v>https://arxiv.org/abs/2607.25391</x:v>
      </x:c>
      <x:c r="G160" s="3" t="str">
        <x:v>A 1993 conjecture about exceptional collections that is standard background in derived categories of coherent sheaves and had resisted a smooth projective counterexample.</x:v>
      </x:c>
      <x:c r="H160" s="3" t="str">
        <x:v>first counterexample of the form D^b(X) for X smooth projective</x:v>
      </x:c>
    </x:row>
    <x:row r="161" ht="15" customHeight="1">
      <x:c r="A161" s="3" t="n">
        <x:v>25</x:v>
      </x:c>
      <x:c r="B161" s="3" t="str">
        <x:v>Unimodality of Kazhdan-Lusztig Polynomials of Matroids</x:v>
      </x:c>
      <x:c r="C161" s="3" t="str">
        <x:v>resolved</x:v>
      </x:c>
      <x:c r="D161" s="3" t="str">
        <x:v>unreviewed</x:v>
      </x:c>
      <x:c r="E161" s="3" t="str">
        <x:v>https://vibemathed.com/problem/kazhdan-lusztig-matroids-unimodality</x:v>
      </x:c>
      <x:c r="F161" s="3" t="str">
        <x:v>https://arxiv.org/abs/2607.24186</x:v>
      </x:c>
      <x:c r="G161" s="3" t="str">
        <x:v>Gedeon-Proudfoot-Young conjectures in the June Huh school's active program.</x:v>
      </x:c>
      <x:c r="H161" s="3" t="str"/>
    </x:row>
    <x:row r="162" ht="15" customHeight="1">
      <x:c r="A162" s="3" t="n">
        <x:v>25</x:v>
      </x:c>
      <x:c r="B162" s="3" t="str">
        <x:v>Explicit Presentation of the 2-adic Absolute Galois Group</x:v>
      </x:c>
      <x:c r="C162" s="3" t="str">
        <x:v>resolved</x:v>
      </x:c>
      <x:c r="D162" s="3" t="str">
        <x:v>lean-verified</x:v>
      </x:c>
      <x:c r="E162" s="3" t="str">
        <x:v>https://vibemathed.com/problem/two-adic-absolute-galois-presentation</x:v>
      </x:c>
      <x:c r="F162" s="3" t="str">
        <x:v>https://roed314.github.io/gq2/</x:v>
      </x:c>
      <x:c r="G162" s="3" t="str">
        <x:v>The p=2 gap left by Jannsen-Wingberg (1982), a known hole in Galois theory.</x:v>
      </x:c>
      <x:c r="H162" s="3" t="str"/>
    </x:row>
    <x:row r="163" ht="15" customHeight="1">
      <x:c r="A163" s="3" t="n">
        <x:v>25</x:v>
      </x:c>
      <x:c r="B163" s="3" t="str">
        <x:v>Brezis's Open Problem 5.6 on Universal Fourier Summation</x:v>
      </x:c>
      <x:c r="C163" s="3" t="str">
        <x:v>partial</x:v>
      </x:c>
      <x:c r="D163" s="3" t="str">
        <x:v>unreviewed</x:v>
      </x:c>
      <x:c r="E163" s="3" t="str">
        <x:v>https://vibemathed.com/problem/brezis-open-problem-5-6-fourier-summation</x:v>
      </x:c>
      <x:c r="F163" s="3" t="str">
        <x:v>https://arxiv.org/abs/2607.23598</x:v>
      </x:c>
      <x:c r="G163" s="3" t="str">
        <x:v>A numbered entry on Brezis's published list of favourite open problems, a recognized problem list in analysis, with the degree-and-Fourier-moduli circle of questions attached to it.</x:v>
      </x:c>
      <x:c r="H163" s="3" t="str">
        <x:v>negative below the 1/3 threshold; the endpoint case is still open</x:v>
      </x:c>
    </x:row>
    <x:row r="164" ht="15" customHeight="1">
      <x:c r="A164" s="3" t="n">
        <x:v>25</x:v>
      </x:c>
      <x:c r="B164" s="3" t="str">
        <x:v>Černý Conjecture for One-Cluster Automata</x:v>
      </x:c>
      <x:c r="C164" s="3" t="str">
        <x:v>resolved</x:v>
      </x:c>
      <x:c r="D164" s="3" t="str">
        <x:v>unreviewed</x:v>
      </x:c>
      <x:c r="E164" s="3" t="str">
        <x:v>https://vibemathed.com/problem/cerny-one-cluster</x:v>
      </x:c>
      <x:c r="F164" s="3" t="str">
        <x:v>https://arxiv.org/abs/2607.19675</x:v>
      </x:c>
      <x:c r="G164" s="3" t="str">
        <x:v>A recognized major case of the Černý conjecture, automata theory's oldest open problem.</x:v>
      </x:c>
      <x:c r="H164" s="3" t="str"/>
    </x:row>
    <x:row r="165" ht="15" customHeight="1">
      <x:c r="A165" s="3" t="n">
        <x:v>25</x:v>
      </x:c>
      <x:c r="B165" s="3" t="str">
        <x:v>Stanley's Claw-Free Schur-Positivity Conjecture</x:v>
      </x:c>
      <x:c r="C165" s="3" t="str">
        <x:v>resolved</x:v>
      </x:c>
      <x:c r="D165" s="3" t="str">
        <x:v>unreviewed</x:v>
      </x:c>
      <x:c r="E165" s="3" t="str">
        <x:v>https://vibemathed.com/problem/stanley-claw-free-schur-positivity</x:v>
      </x:c>
      <x:c r="F165" s="3" t="str">
        <x:v>https://arxiv.org/abs/2607.21508</x:v>
      </x:c>
      <x:c r="G165" s="3" t="str">
        <x:v>Stanley's claw-free positivity question, a standing target in symmetric function theory.</x:v>
      </x:c>
      <x:c r="H165" s="3" t="str"/>
    </x:row>
    <x:row r="166" ht="15" customHeight="1">
      <x:c r="A166" s="3" t="n">
        <x:v>25</x:v>
      </x:c>
      <x:c r="B166" s="3" t="str">
        <x:v>The Separable Jacobian Conjecture in Characteristic 2</x:v>
      </x:c>
      <x:c r="C166" s="3" t="str">
        <x:v>resolved</x:v>
      </x:c>
      <x:c r="D166" s="3" t="str">
        <x:v>site-confirmed</x:v>
      </x:c>
      <x:c r="E166" s="3" t="str">
        <x:v>https://vibemathed.com/problem/separable-jacobian-conjecture-characteristic-two</x:v>
      </x:c>
      <x:c r="F166" s="3" t="str">
        <x:v>https://arxiv.org/abs/2607.20968</x:v>
      </x:c>
      <x:c r="G166" s="3" t="str">
        <x:v>The separable formulation is the version of the Jacobian conjecture designed to survive in positive characteristic, and the author notes no other counterexample to it is known.</x:v>
      </x:c>
      <x:c r="H166" s="3" t="str">
        <x:v>The counterexample to the original Jacobian conjecture does not specialize to characteristic 2; this is a modification that does.</x:v>
      </x:c>
    </x:row>
    <x:row r="167" ht="15" customHeight="1">
      <x:c r="A167" s="3" t="n">
        <x:v>25</x:v>
      </x:c>
      <x:c r="B167" s="3" t="str">
        <x:v>Unconditional One-Bit Unclonable Encryption</x:v>
      </x:c>
      <x:c r="C167" s="3" t="str">
        <x:v>resolved</x:v>
      </x:c>
      <x:c r="D167" s="3" t="str">
        <x:v>unreviewed</x:v>
      </x:c>
      <x:c r="E167" s="3" t="str">
        <x:v>https://vibemathed.com/problem/unconditional-unclonable-encryption</x:v>
      </x:c>
      <x:c r="F167" s="3" t="str">
        <x:v>https://arxiv.org/abs/2607.21551</x:v>
      </x:c>
      <x:c r="G167" s="3" t="str">
        <x:v>Broadbent-Lord 2020; the central question of unclonable cryptography with heavy partial work.</x:v>
      </x:c>
      <x:c r="H167" s="3" t="str"/>
    </x:row>
    <x:row r="168" ht="15" customHeight="1">
      <x:c r="A168" s="3" t="n">
        <x:v>25</x:v>
      </x:c>
      <x:c r="B168" s="3" t="str">
        <x:v>Batyrev's Stringy Hodge Number Conjecture</x:v>
      </x:c>
      <x:c r="C168" s="3" t="str">
        <x:v>resolved</x:v>
      </x:c>
      <x:c r="D168" s="3" t="str">
        <x:v>unreviewed</x:v>
      </x:c>
      <x:c r="E168" s="3" t="str">
        <x:v>https://vibemathed.com/problem/batyrev-stringy-hodge-numbers</x:v>
      </x:c>
      <x:c r="F168" s="3" t="str">
        <x:v>https://arxiv.org/abs/2607.19184</x:v>
      </x:c>
      <x:c r="G168" s="3" t="str">
        <x:v>Batyrev's stringy invariants are foundational in birational geometry and mirror symmetry.</x:v>
      </x:c>
      <x:c r="H168" s="3" t="str"/>
    </x:row>
    <x:row r="169" ht="15" customHeight="1">
      <x:c r="A169" s="3" t="n">
        <x:v>25</x:v>
      </x:c>
      <x:c r="B169" s="3" t="str">
        <x:v>Counterexamples to the xz-Conjecture and the Mathieu Conjecture for SU(2)</x:v>
      </x:c>
      <x:c r="C169" s="3" t="str">
        <x:v>resolved</x:v>
      </x:c>
      <x:c r="D169" s="3" t="str">
        <x:v>unreviewed</x:v>
      </x:c>
      <x:c r="E169" s="3" t="str">
        <x:v>https://vibemathed.com/problem/xz-conjecture-mathieu-su2-counterexamples</x:v>
      </x:c>
      <x:c r="F169" s="3" t="str">
        <x:v>https://arxiv.org/abs/2607.19012</x:v>
      </x:c>
      <x:c r="G169" s="3" t="str">
        <x:v>The Mathieu conjecture is a well-known problem connected to the Jacobian conjecture; this refutes the xz form and the SU(2) case with an explicit witness.</x:v>
      </x:c>
      <x:c r="H169" s="3" t="str"/>
    </x:row>
    <x:row r="170" ht="15" customHeight="1">
      <x:c r="A170" s="3" t="n">
        <x:v>25</x:v>
      </x:c>
      <x:c r="B170" s="3" t="str">
        <x:v>Gaussian Moments Conjecture</x:v>
      </x:c>
      <x:c r="C170" s="3" t="str">
        <x:v>resolved</x:v>
      </x:c>
      <x:c r="D170" s="3" t="str">
        <x:v>site-confirmed</x:v>
      </x:c>
      <x:c r="E170" s="3" t="str">
        <x:v>https://vibemathed.com/problem/gaussian-moments-conjecture</x:v>
      </x:c>
      <x:c r="F170" s="3" t="str">
        <x:v>https://arxiv.org/abs/2607.18186</x:v>
      </x:c>
      <x:c r="G170" s="3" t="str">
        <x:v>A named conjecture in the Jacobian-conjecture circle, equivalent in part to the Image Conjecture: a real if specialist target, and its failure follows the Jacobian disproof it was prompted by.</x:v>
      </x:c>
      <x:c r="H170" s="3" t="str">
        <x:v>Explicit counterexamples in dimensions 3 and 4, so GMC(n) fails for every n &gt;= 3; GMC(1) was already known, and a separate human-authored preprint claims the remaining n = 2 case affirmatively</x:v>
      </x:c>
    </x:row>
    <x:row r="171" ht="15" customHeight="1">
      <x:c r="A171" s="3" t="n">
        <x:v>25</x:v>
      </x:c>
      <x:c r="B171" s="3" t="str">
        <x:v>Feige's Hypergraph Moore-Bound Conjecture</x:v>
      </x:c>
      <x:c r="C171" s="3" t="str">
        <x:v>resolved</x:v>
      </x:c>
      <x:c r="D171" s="3" t="str">
        <x:v>unreviewed</x:v>
      </x:c>
      <x:c r="E171" s="3" t="str">
        <x:v>https://vibemathed.com/problem/feige-hypergraph-moore-bound</x:v>
      </x:c>
      <x:c r="F171" s="3" t="str">
        <x:v>https://arxiv.org/abs/2607.14068</x:v>
      </x:c>
      <x:c r="G171" s="3" t="str">
        <x:v>Feige's 2008 conjecture, well known in TCS with a substantial partial-results literature.</x:v>
      </x:c>
      <x:c r="H171" s="3" t="str"/>
    </x:row>
    <x:row r="172" ht="15" customHeight="1">
      <x:c r="A172" s="3" t="n">
        <x:v>25</x:v>
      </x:c>
      <x:c r="B172" s="3" t="str">
        <x:v>Tightness of the Cohn-Elkies Bound in Dimension 36</x:v>
      </x:c>
      <x:c r="C172" s="3" t="str">
        <x:v>resolved</x:v>
      </x:c>
      <x:c r="D172" s="3" t="str">
        <x:v>unreviewed</x:v>
      </x:c>
      <x:c r="E172" s="3" t="str">
        <x:v>https://vibemathed.com/problem/cohn-elkies-bound-dimension-36</x:v>
      </x:c>
      <x:c r="F172" s="3" t="str">
        <x:v>https://arxiv.org/abs/2607.11319</x:v>
      </x:c>
      <x:c r="G172" s="3" t="str">
        <x:v>The Cohn-Elkies linear program is the method behind the dimension 8 and 24 solutions, so where it provably cannot work is a live question in the sphere packing programme.</x:v>
      </x:c>
      <x:c r="H172" s="3" t="str">
        <x:v>rules out the two-point LP method in this dimension; the optimal packing in dimension 36 remains unknown</x:v>
      </x:c>
    </x:row>
    <x:row r="173" ht="15" customHeight="1">
      <x:c r="A173" s="3" t="n">
        <x:v>25</x:v>
      </x:c>
      <x:c r="B173" s="3" t="str">
        <x:v>A Counterexample to Nivat's Conjecture for a Non-Convex Window</x:v>
      </x:c>
      <x:c r="C173" s="3" t="str">
        <x:v>resolved</x:v>
      </x:c>
      <x:c r="D173" s="3" t="str">
        <x:v>unreviewed</x:v>
      </x:c>
      <x:c r="E173" s="3" t="str">
        <x:v>https://vibemathed.com/problem/nivat-conjecture-non-convex-window-counterexample</x:v>
      </x:c>
      <x:c r="F173" s="3" t="str">
        <x:v>https://arxiv.org/abs/2607.09830</x:v>
      </x:c>
      <x:c r="G173" s="3" t="str">
        <x:v>Nivat's conjecture is a well-known problem on low-complexity two-dimensional configurations; this closes the non-convex window case in the strong form Kari and Moutot asked about.</x:v>
      </x:c>
      <x:c r="H173" s="3" t="str"/>
    </x:row>
    <x:row r="174" ht="15" customHeight="1">
      <x:c r="A174" s="3" t="n">
        <x:v>25</x:v>
      </x:c>
      <x:c r="B174" s="3" t="str">
        <x:v>Strichartz's Question on Fourier Frames for the Cantor Measure</x:v>
      </x:c>
      <x:c r="C174" s="3" t="str">
        <x:v>resolved</x:v>
      </x:c>
      <x:c r="D174" s="3" t="str">
        <x:v>lean-verified</x:v>
      </x:c>
      <x:c r="E174" s="3" t="str">
        <x:v>https://vibemathed.com/problem/strichartz-cantor-fourier-frame</x:v>
      </x:c>
      <x:c r="F174" s="3" t="str">
        <x:v>https://arxiv.org/abs/2607.08656</x:v>
      </x:c>
      <x:c r="G174" s="3" t="str">
        <x:v>A well-known question of Strichartz sitting in the Fuglede and frame-spectrality circle, with two decades of partial nonexistence results around it.</x:v>
      </x:c>
      <x:c r="H174" s="3" t="str"/>
    </x:row>
    <x:row r="175" ht="15" customHeight="1">
      <x:c r="A175" s="3" t="n">
        <x:v>25</x:v>
      </x:c>
      <x:c r="B175" s="3" t="str">
        <x:v>Kontsevich's Asphericity Conjecture for Strata of Differentials</x:v>
      </x:c>
      <x:c r="C175" s="3" t="str">
        <x:v>resolved</x:v>
      </x:c>
      <x:c r="D175" s="3" t="str">
        <x:v>unreviewed</x:v>
      </x:c>
      <x:c r="E175" s="3" t="str">
        <x:v>https://vibemathed.com/problem/kontsevich-strata-asphericity</x:v>
      </x:c>
      <x:c r="F175" s="3" t="str">
        <x:v>https://arxiv.org/abs/2606.24135</x:v>
      </x:c>
      <x:c r="G175" s="3" t="str">
        <x:v>An asphericity conjecture attributed to Kontsevich about strata of differentials, standard background in Teichmuller dynamics and stability conditions.</x:v>
      </x:c>
      <x:c r="H175" s="3" t="str"/>
    </x:row>
    <x:row r="176" ht="15" customHeight="1">
      <x:c r="A176" s="3" t="n">
        <x:v>25</x:v>
      </x:c>
      <x:c r="B176" s="3" t="str">
        <x:v>Wegner's Piercing Conjecture for Rectangles</x:v>
      </x:c>
      <x:c r="C176" s="3" t="str">
        <x:v>resolved</x:v>
      </x:c>
      <x:c r="D176" s="3" t="str">
        <x:v>site-confirmed</x:v>
      </x:c>
      <x:c r="E176" s="3" t="str">
        <x:v>https://vibemathed.com/problem/wegner-rectangle-piercing-conjecture</x:v>
      </x:c>
      <x:c r="F176" s="3" t="str">
        <x:v>https://arxiv.org/abs/2606.17854</x:v>
      </x:c>
      <x:c r="G176" s="3" t="str">
        <x:v>A sixty-year-old named conjecture on piercing axis-parallel rectangles, one of the reference points for the Hadwiger-Debrunner style (p,q) programme.</x:v>
      </x:c>
      <x:c r="H176" s="3" t="str"/>
    </x:row>
    <x:row r="177" ht="15" customHeight="1">
      <x:c r="A177" s="3" t="n">
        <x:v>25</x:v>
      </x:c>
      <x:c r="B177" s="3" t="str">
        <x:v>The Erdos-Hajnal High-Girth Subgraph Conjecture</x:v>
      </x:c>
      <x:c r="C177" s="3" t="str">
        <x:v>partial</x:v>
      </x:c>
      <x:c r="D177" s="3" t="str">
        <x:v>unreviewed</x:v>
      </x:c>
      <x:c r="E177" s="3" t="str">
        <x:v>https://vibemathed.com/problem/erdos-hajnal-high-girth-subgraph</x:v>
      </x:c>
      <x:c r="F177" s="3" t="str">
        <x:v>https://arxiv.org/abs/2606.17901</x:v>
      </x:c>
      <x:c r="G177" s="3" t="str">
        <x:v>A long-standing Erdos-Hajnal question tying chromatic number to high-girth subgraphs, one of the classical hard questions about chromatic number.</x:v>
      </x:c>
      <x:c r="H177" s="3" t="str">
        <x:v>in polynomial edge-density regimes; the general question remains open</x:v>
      </x:c>
    </x:row>
    <x:row r="178" ht="15" customHeight="1">
      <x:c r="A178" s="3" t="n">
        <x:v>25</x:v>
      </x:c>
      <x:c r="B178" s="3" t="str">
        <x:v>The Near-Quadratic Elekes-Ronyai Expander Conjecture</x:v>
      </x:c>
      <x:c r="C178" s="3" t="str">
        <x:v>resolved</x:v>
      </x:c>
      <x:c r="D178" s="3" t="str">
        <x:v>unreviewed</x:v>
      </x:c>
      <x:c r="E178" s="3" t="str">
        <x:v>https://vibemathed.com/problem/elekes-ronyai-expander-conjecture</x:v>
      </x:c>
      <x:c r="F178" s="3" t="str">
        <x:v>https://arxiv.org/abs/2606.16738</x:v>
      </x:c>
      <x:c r="G178" s="3" t="str">
        <x:v>The Elekes-Ronyai expansion phenomenon is a pillar of modern incidence geometry and sum-product theory, and the near-quadratic strengthening was the standing expectation.</x:v>
      </x:c>
      <x:c r="H178" s="3" t="str"/>
    </x:row>
    <x:row r="179" ht="15" customHeight="1">
      <x:c r="A179" s="3" t="n">
        <x:v>25</x:v>
      </x:c>
      <x:c r="B179" s="3" t="str">
        <x:v>Brezis-Mironescu Open Problems 23 and 24 on Minimizing Maps to the Circle</x:v>
      </x:c>
      <x:c r="C179" s="3" t="str">
        <x:v>partial</x:v>
      </x:c>
      <x:c r="D179" s="3" t="str">
        <x:v>unreviewed</x:v>
      </x:c>
      <x:c r="E179" s="3" t="str">
        <x:v>https://vibemathed.com/problem/brezis-mironescu-circle-minimizers</x:v>
      </x:c>
      <x:c r="F179" s="3" t="str">
        <x:v>https://arxiv.org/abs/2606.15713</x:v>
      </x:c>
      <x:c r="G179" s="3" t="str">
        <x:v>Numbered open problems from the Brezis-Mironescu monograph plus an entry on Brezis's own favourite-problems list, both recognized reference lists in analysis.</x:v>
      </x:c>
      <x:c r="H179" s="3" t="str">
        <x:v>in the range s in (1/4,1); Brezis's Problem 5.4 outside that range is untouched</x:v>
      </x:c>
    </x:row>
    <x:row r="180" ht="15" customHeight="1">
      <x:c r="A180" s="3" t="n">
        <x:v>25</x:v>
      </x:c>
      <x:c r="B180" s="3" t="str">
        <x:v>Gaussian Mass Maximality of the Integer Lattice</x:v>
      </x:c>
      <x:c r="C180" s="3" t="str">
        <x:v>partial</x:v>
      </x:c>
      <x:c r="D180" s="3" t="str">
        <x:v>unreviewed</x:v>
      </x:c>
      <x:c r="E180" s="3" t="str">
        <x:v>https://vibemathed.com/problem/reverse-minkowski-unimodular-lattices</x:v>
      </x:c>
      <x:c r="F180" s="3" t="str">
        <x:v>https://arxiv.org/abs/2606.01347</x:v>
      </x:c>
      <x:c r="G180" s="3" t="str">
        <x:v>The reverse Minkowski programme of Regev and Stephens-Davidowitz underpins a range of lattice algorithms and hardness results.</x:v>
      </x:c>
      <x:c r="H180" s="3" t="str">
        <x:v>integral unimodular lattices of rank at most 32; the general conjecture is open</x:v>
      </x:c>
    </x:row>
    <x:row r="181" ht="15" customHeight="1">
      <x:c r="A181" s="3" t="n">
        <x:v>25</x:v>
      </x:c>
      <x:c r="B181" s="3" t="str">
        <x:v>No-Go Theorems for Poisson Certificates of Gaussian Mass Maximality</x:v>
      </x:c>
      <x:c r="C181" s="3" t="str">
        <x:v>partial</x:v>
      </x:c>
      <x:c r="D181" s="3" t="str">
        <x:v>unreviewed</x:v>
      </x:c>
      <x:c r="E181" s="3" t="str">
        <x:v>https://vibemathed.com/problem/poisson-certificates-no-go</x:v>
      </x:c>
      <x:c r="F181" s="3" t="str">
        <x:v>https://arxiv.org/abs/2605.26803</x:v>
      </x:c>
      <x:c r="G181" s="3" t="str">
        <x:v>Rules out the most natural certificate approach to the reverse Minkowski conjecture, which is what makes it worth knowing.</x:v>
      </x:c>
      <x:c r="H181" s="3" t="str">
        <x:v>a barrier result about one proof strategy, not the conjecture itself</x:v>
      </x:c>
    </x:row>
    <x:row r="182" ht="15" customHeight="1">
      <x:c r="A182" s="3" t="n">
        <x:v>25</x:v>
      </x:c>
      <x:c r="B182" s="3" t="str">
        <x:v>The Frankl-Peng-Rodl-Talbot Question on Turan Density Intervals</x:v>
      </x:c>
      <x:c r="C182" s="3" t="str">
        <x:v>resolved</x:v>
      </x:c>
      <x:c r="D182" s="3" t="str">
        <x:v>unreviewed</x:v>
      </x:c>
      <x:c r="E182" s="3" t="str">
        <x:v>https://vibemathed.com/problem/frankl-peng-rodl-talbot-turan-intervals</x:v>
      </x:c>
      <x:c r="F182" s="3" t="str">
        <x:v>https://arxiv.org/abs/2605.25914</x:v>
      </x:c>
      <x:c r="G182" s="3" t="str">
        <x:v>A named 2007 question about the structure of the set of hypergraph Turan densities, one of the organizing questions of extremal hypergraph theory.</x:v>
      </x:c>
      <x:c r="H182" s="3" t="str"/>
    </x:row>
    <x:row r="183" ht="15" customHeight="1">
      <x:c r="A183" s="3" t="n">
        <x:v>25</x:v>
      </x:c>
      <x:c r="B183" s="3" t="str">
        <x:v>Simon's Extendable Shellability Conjecture</x:v>
      </x:c>
      <x:c r="C183" s="3" t="str">
        <x:v>resolved</x:v>
      </x:c>
      <x:c r="D183" s="3" t="str">
        <x:v>site-confirmed</x:v>
      </x:c>
      <x:c r="E183" s="3" t="str">
        <x:v>https://vibemathed.com/problem/simon-extendable-shellability</x:v>
      </x:c>
      <x:c r="F183" s="3" t="str">
        <x:v>https://arxiv.org/abs/2605.24732</x:v>
      </x:c>
      <x:c r="G183" s="3" t="str">
        <x:v>A three-decade-old named conjecture on shellability of simplex skeleta, standard background in combinatorial topology.</x:v>
      </x:c>
      <x:c r="H183" s="3" t="str"/>
    </x:row>
    <x:row r="184" ht="15" customHeight="1">
      <x:c r="A184" s="3" t="n">
        <x:v>25</x:v>
      </x:c>
      <x:c r="B184" s="3" t="str">
        <x:v>Maz'ya's Question on Distinguishing Two Maximal Operators</x:v>
      </x:c>
      <x:c r="C184" s="3" t="str">
        <x:v>resolved</x:v>
      </x:c>
      <x:c r="D184" s="3" t="str">
        <x:v>unreviewed</x:v>
      </x:c>
      <x:c r="E184" s="3" t="str">
        <x:v>https://vibemathed.com/problem/mazya-maximal-operator-banach-space</x:v>
      </x:c>
      <x:c r="F184" s="3" t="str">
        <x:v>https://arxiv.org/abs/2605.17663</x:v>
      </x:c>
      <x:c r="G184" s="3" t="str">
        <x:v>One of the 75 problems in Maz'ya's well-known collection of open problems in analysis.</x:v>
      </x:c>
      <x:c r="H184" s="3" t="str"/>
    </x:row>
    <x:row r="185" ht="15" customHeight="1">
      <x:c r="A185" s="3" t="n">
        <x:v>25</x:v>
      </x:c>
      <x:c r="B185" s="3" t="str">
        <x:v>The Banks-Martin Conjecture on Primitive Sets</x:v>
      </x:c>
      <x:c r="C185" s="3" t="str">
        <x:v>resolved</x:v>
      </x:c>
      <x:c r="D185" s="3" t="str">
        <x:v>unreviewed</x:v>
      </x:c>
      <x:c r="E185" s="3" t="str">
        <x:v>https://vibemathed.com/problem/banks-martin-primitive-sets</x:v>
      </x:c>
      <x:c r="F185" s="3" t="str">
        <x:v>https://arxiv.org/abs/2605.00301</x:v>
      </x:c>
      <x:c r="G185" s="3" t="str">
        <x:v>Described in the paper as long viewed as a unifying master theorem for primitive sets, implying results in the area that had been proved separately. Conjectured 2013, revised after a counterexample at the prime 2.</x:v>
      </x:c>
      <x:c r="H185" s="3" t="str"/>
    </x:row>
    <x:row r="186" ht="15" customHeight="1">
      <x:c r="A186" s="3" t="n">
        <x:v>25</x:v>
      </x:c>
      <x:c r="B186" s="3" t="str">
        <x:v>Bipartite Exact Matching in P</x:v>
      </x:c>
      <x:c r="C186" s="3" t="str">
        <x:v>candidate</x:v>
      </x:c>
      <x:c r="D186" s="3" t="str">
        <x:v>unreviewed</x:v>
      </x:c>
      <x:c r="E186" s="3" t="str">
        <x:v>https://vibemathed.com/problem/bipartite-exact-matching</x:v>
      </x:c>
      <x:c r="F186" s="3" t="str">
        <x:v>https://arxiv.org/abs/2604.01571</x:v>
      </x:c>
      <x:c r="G186" s="3" t="str">
        <x:v>A 1982 Papadimitriou-Yannakakis question known across theoretical computer science through the Mulmuley-Vazirani-Vazirani RNC algorithm; one of the standard examples of a problem in RNC not known to be in P.</x:v>
      </x:c>
      <x:c r="H186" s="3" t="str"/>
    </x:row>
    <x:row r="187" ht="15" customHeight="1">
      <x:c r="A187" s="3" t="n">
        <x:v>25</x:v>
      </x:c>
      <x:c r="B187" s="3" t="str">
        <x:v>Kissing Number in 19 Dimensions</x:v>
      </x:c>
      <x:c r="C187" s="3" t="str">
        <x:v>partial</x:v>
      </x:c>
      <x:c r="D187" s="3" t="str">
        <x:v>unreviewed</x:v>
      </x:c>
      <x:c r="E187" s="3" t="str">
        <x:v>https://vibemathed.com/problem/kissing-number-19-dimensions</x:v>
      </x:c>
      <x:c r="F187" s="3" t="str">
        <x:v>https://arxiv.org/abs/2603.10425</x:v>
      </x:c>
      <x:c r="G187" s="3" t="str">
        <x:v>Kissing numbers are among the most famous quantities of discrete geometry, with records tracked for decades across the sphere-packing literature.</x:v>
      </x:c>
      <x:c r="H187" s="3" t="str">
        <x:v>A record lower bound; the kissing number in dimension 19 remains unknown.</x:v>
      </x:c>
    </x:row>
    <x:row r="188" ht="15" customHeight="1">
      <x:c r="A188" s="3" t="n">
        <x:v>25</x:v>
      </x:c>
      <x:c r="B188" s="3" t="str">
        <x:v>Nine Ramsey Number Lower-Bound Records</x:v>
      </x:c>
      <x:c r="C188" s="3" t="str">
        <x:v>partial</x:v>
      </x:c>
      <x:c r="D188" s="3" t="str">
        <x:v>unreviewed</x:v>
      </x:c>
      <x:c r="E188" s="3" t="str">
        <x:v>https://vibemathed.com/problem/ramsey-lower-bound-records-alphaevolve</x:v>
      </x:c>
      <x:c r="F188" s="3" t="str">
        <x:v>https://arxiv.org/abs/2603.09172</x:v>
      </x:c>
      <x:c r="G188" s="3" t="str">
        <x:v>Small Ramsey numbers are among combinatorics' most famous open quantities, tracked for decades in Radziszowski's dynamic survey.</x:v>
      </x:c>
      <x:c r="H188" s="3" t="str">
        <x:v>Records, not resolutions: the exact values of these Ramsey numbers remain unknown.</x:v>
      </x:c>
    </x:row>
  </x:sheetData>
  <x:pageMargins left="0.7" right="0.7" top="0.75" bottom="0.75" header="0.3" footer="0.3"/>
  <x:tableParts count="1">
    <x:tablePart xmlns:r="http://schemas.openxmlformats.org/officeDocument/2006/relationships" r:id="Rd9e7960c547d47b7"/>
  </x:tableParts>
</x:worksheet>
</file>